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rv-areacomune\Areacomune\IGEPA\Ufficio 03\PRE-LEGISLATIVA\COVID\FONDO_EE_LL\FONDO_2021\SALDO_2021\Decreto_Allegati\"/>
    </mc:Choice>
  </mc:AlternateContent>
  <bookViews>
    <workbookView xWindow="0" yWindow="0" windowWidth="28800" windowHeight="12300" tabRatio="759"/>
  </bookViews>
  <sheets>
    <sheet name="Riepilogo" sheetId="8" r:id="rId1"/>
  </sheets>
  <definedNames>
    <definedName name="_xlnm._FilterDatabase" localSheetId="0" hidden="1">Riepilogo!$A$3:$K$103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4" i="8"/>
  <c r="I2" i="8" l="1"/>
  <c r="H2" i="8" l="1"/>
  <c r="G2" i="8" l="1"/>
  <c r="J2" i="8" l="1"/>
  <c r="K2" i="8" l="1"/>
</calcChain>
</file>

<file path=xl/sharedStrings.xml><?xml version="1.0" encoding="utf-8"?>
<sst xmlns="http://schemas.openxmlformats.org/spreadsheetml/2006/main" count="512" uniqueCount="333">
  <si>
    <t>CODICE BDAP</t>
  </si>
  <si>
    <t>Area</t>
  </si>
  <si>
    <t>REGIONE</t>
  </si>
  <si>
    <t>PROVINCIA</t>
  </si>
  <si>
    <t>ENTE</t>
  </si>
  <si>
    <t>205542930478502801</t>
  </si>
  <si>
    <t>SUD</t>
  </si>
  <si>
    <t>ABRUZZO</t>
  </si>
  <si>
    <t>L'AQUILA</t>
  </si>
  <si>
    <t>AMMINISTRAZIONE PROVINCIALE DELL'AQUILA</t>
  </si>
  <si>
    <t>136142930548773902</t>
  </si>
  <si>
    <t>NORD</t>
  </si>
  <si>
    <t>PIEMONTE</t>
  </si>
  <si>
    <t>ALESSANDRIA</t>
  </si>
  <si>
    <t>AMMINISTRAZIONE PROVINCIALE DI ALESSANDRIA</t>
  </si>
  <si>
    <t>317042930479407301</t>
  </si>
  <si>
    <t>CENTRO</t>
  </si>
  <si>
    <t>MARCHE</t>
  </si>
  <si>
    <t>ANCONA</t>
  </si>
  <si>
    <t>AMMINISTRAZIONE PROVINCIALE DI ANCONA</t>
  </si>
  <si>
    <t>875842930535621901</t>
  </si>
  <si>
    <t>TOSCANA</t>
  </si>
  <si>
    <t>AREZZO</t>
  </si>
  <si>
    <t>AMMINISTRAZIONE PROVINCIALE DI AREZZO</t>
  </si>
  <si>
    <t>303642930548960501</t>
  </si>
  <si>
    <t>ASCOLI PICENO</t>
  </si>
  <si>
    <t>AMMINISTRAZIONE PROVINCIALE DI ASCOLI PICENO</t>
  </si>
  <si>
    <t>326342930465860502</t>
  </si>
  <si>
    <t>ASTI</t>
  </si>
  <si>
    <t>AMMINISTRAZIONE PROVINCIALE DI ASTI</t>
  </si>
  <si>
    <t>886342930535518102</t>
  </si>
  <si>
    <t>CAMPANIA</t>
  </si>
  <si>
    <t>AVELLINO</t>
  </si>
  <si>
    <t>AMMINISTRAZIONE PROVINCIALE DI AVELLINO</t>
  </si>
  <si>
    <t>563242930475911602</t>
  </si>
  <si>
    <t>PUGLIA</t>
  </si>
  <si>
    <t>BARLETTA-ANDRIA-TRANI</t>
  </si>
  <si>
    <t>AMMINISTRAZIONE PROVINCIALE DI BARLETTA, ANDRIA E TRANI</t>
  </si>
  <si>
    <t>493142930538220602</t>
  </si>
  <si>
    <t>VENETO</t>
  </si>
  <si>
    <t>BELLUNO</t>
  </si>
  <si>
    <t>AMMINISTRAZIONE PROVINCIALE DI BELLUNO</t>
  </si>
  <si>
    <t>803942930469132601</t>
  </si>
  <si>
    <t>BENEVENTO</t>
  </si>
  <si>
    <t>AMMINISTRAZIONE PROVINCIALE DI BENEVENTO</t>
  </si>
  <si>
    <t>686742930469172001</t>
  </si>
  <si>
    <t>LOMBARDIA</t>
  </si>
  <si>
    <t>BERGAMO</t>
  </si>
  <si>
    <t>AMMINISTRAZIONE PROVINCIALE DI BERGAMO</t>
  </si>
  <si>
    <t>241142930516226102</t>
  </si>
  <si>
    <t>BIELLA</t>
  </si>
  <si>
    <t>AMMINISTRAZIONE PROVINCIALE DI BIELLA</t>
  </si>
  <si>
    <t>243942930538375801</t>
  </si>
  <si>
    <t>BRESCIA</t>
  </si>
  <si>
    <t>AMMINISTRAZIONE PROVINCIALE DI BRESCIA</t>
  </si>
  <si>
    <t>603942930469042602</t>
  </si>
  <si>
    <t>BRINDISI</t>
  </si>
  <si>
    <t>AMMINISTRAZIONE PROVINCIALE DI BRINDISI</t>
  </si>
  <si>
    <t>184242930476197402</t>
  </si>
  <si>
    <t>MOLISE</t>
  </si>
  <si>
    <t>CAMPOBASSO</t>
  </si>
  <si>
    <t>AMMINISTRAZIONE PROVINCIALE DI CAMPOBASSO</t>
  </si>
  <si>
    <t>171542930545359001</t>
  </si>
  <si>
    <t>CASERTA</t>
  </si>
  <si>
    <t>AMMINISTRAZIONE PROVINCIALE DI CASERTA</t>
  </si>
  <si>
    <t>311942930470489601</t>
  </si>
  <si>
    <t>CALABRIA</t>
  </si>
  <si>
    <t>CATANZARO</t>
  </si>
  <si>
    <t>AMMINISTRAZIONE PROVINCIALE DI CATANZARO</t>
  </si>
  <si>
    <t>392642930476170002</t>
  </si>
  <si>
    <t>CHIETI</t>
  </si>
  <si>
    <t>AMMINISTRAZIONE PROVINCIALE DI CHIETI</t>
  </si>
  <si>
    <t>224542930546423102</t>
  </si>
  <si>
    <t>COMO</t>
  </si>
  <si>
    <t>AMMINISTRAZIONE PROVINCIALE DI COMO</t>
  </si>
  <si>
    <t>346542930470302102</t>
  </si>
  <si>
    <t>COSENZA</t>
  </si>
  <si>
    <t>AMMINISTRAZIONE PROVINCIALE DI COSENZA</t>
  </si>
  <si>
    <t>835342930466277702</t>
  </si>
  <si>
    <t>CREMONA</t>
  </si>
  <si>
    <t>AMMINISTRAZIONE PROVINCIALE DI CREMONA</t>
  </si>
  <si>
    <t>308542930536373301</t>
  </si>
  <si>
    <t>CROTONE</t>
  </si>
  <si>
    <t>AMMINISTRAZIONE PROVINCIALE DI CROTONE</t>
  </si>
  <si>
    <t>411642930477219302</t>
  </si>
  <si>
    <t>CUNEO</t>
  </si>
  <si>
    <t>AMMINISTRAZIONE PROVINCIALE DI CUNEO</t>
  </si>
  <si>
    <t>417142930535029002</t>
  </si>
  <si>
    <t>FERMO</t>
  </si>
  <si>
    <t>AMMINISTRAZIONE PROVINCIALE DI FERMO</t>
  </si>
  <si>
    <t>542042930540672601</t>
  </si>
  <si>
    <t>EMILIA-ROMAGNA</t>
  </si>
  <si>
    <t>FERRARA</t>
  </si>
  <si>
    <t>AMMINISTRAZIONE PROVINCIALE DI FERRARA</t>
  </si>
  <si>
    <t>175742930471679602</t>
  </si>
  <si>
    <t>FOGGIA</t>
  </si>
  <si>
    <t>AMMINISTRAZIONE PROVINCIALE DI FOGGIA</t>
  </si>
  <si>
    <t>286742930468573602</t>
  </si>
  <si>
    <t>FORLI'-CESENA</t>
  </si>
  <si>
    <t>AMMINISTRAZIONE PROVINCIALE DI FORLI'CESENA</t>
  </si>
  <si>
    <t>882642930472828901</t>
  </si>
  <si>
    <t>LAZIO</t>
  </si>
  <si>
    <t>FROSINONE</t>
  </si>
  <si>
    <t>AMMINISTRAZIONE PROVINCIALE DI FROSINONE</t>
  </si>
  <si>
    <t>451342930541572901</t>
  </si>
  <si>
    <t>GROSSETO</t>
  </si>
  <si>
    <t>AMMINISTRAZIONE PROVINCIALE DI GROSSETO</t>
  </si>
  <si>
    <t>151942930472701002</t>
  </si>
  <si>
    <t>LIGURIA</t>
  </si>
  <si>
    <t>IMPERIA</t>
  </si>
  <si>
    <t>AMMINISTRAZIONE PROVINCIALE DI IMPERIA</t>
  </si>
  <si>
    <t>387842930550250701</t>
  </si>
  <si>
    <t>ISERNIA</t>
  </si>
  <si>
    <t>AMMINISTRAZIONE PROVINCIALE DI ISERNIA</t>
  </si>
  <si>
    <t>799142930548930202</t>
  </si>
  <si>
    <t>LA SPEZIA</t>
  </si>
  <si>
    <t>AMMINISTRAZIONE PROVINCIALE DI LA SPEZIA</t>
  </si>
  <si>
    <t>129942930538241001</t>
  </si>
  <si>
    <t>LATINA</t>
  </si>
  <si>
    <t>AMMINISTRAZIONE PROVINCIALE DI LATINA</t>
  </si>
  <si>
    <t>145142930541462902</t>
  </si>
  <si>
    <t>LECCE</t>
  </si>
  <si>
    <t>AMMINISTRAZIONE PROVINCIALE DI LECCE</t>
  </si>
  <si>
    <t>373542930536663801</t>
  </si>
  <si>
    <t>LECCO</t>
  </si>
  <si>
    <t>AMMINISTRAZIONE PROVINCIALE DI LECCO</t>
  </si>
  <si>
    <t>388442930472862201</t>
  </si>
  <si>
    <t>LIVORNO</t>
  </si>
  <si>
    <t>AMMINISTRAZIONE PROVINCIALE DI LIVORNO</t>
  </si>
  <si>
    <t>728942930541432202</t>
  </si>
  <si>
    <t>LODI</t>
  </si>
  <si>
    <t>AMMINISTRAZIONE PROVINCIALE DI LODI</t>
  </si>
  <si>
    <t>279442930539413501</t>
  </si>
  <si>
    <t>LUCCA</t>
  </si>
  <si>
    <t>AMMINISTRAZIONE PROVINCIALE DI LUCCA</t>
  </si>
  <si>
    <t>744242930539287602</t>
  </si>
  <si>
    <t>MACERATA</t>
  </si>
  <si>
    <t>AMMINISTRAZIONE PROVINCIALE DI MACERATA</t>
  </si>
  <si>
    <t>225242930539730602</t>
  </si>
  <si>
    <t>MANTOVA</t>
  </si>
  <si>
    <t>AMMINISTRAZIONE PROVINCIALE DI MANTOVA</t>
  </si>
  <si>
    <t>241842930478007901</t>
  </si>
  <si>
    <t>MASSA-CARRARA</t>
  </si>
  <si>
    <t>AMMINISTRAZIONE PROVINCIALE DI MASSA CARRARA</t>
  </si>
  <si>
    <t>467142930477981801</t>
  </si>
  <si>
    <t>BASILICATA</t>
  </si>
  <si>
    <t>MATERA</t>
  </si>
  <si>
    <t>AMMINISTRAZIONE PROVINCIALE DI MATERA</t>
  </si>
  <si>
    <t>914942930471726701</t>
  </si>
  <si>
    <t>MODENA</t>
  </si>
  <si>
    <t>AMMINISTRAZIONE PROVINCIALE DI MODENA</t>
  </si>
  <si>
    <t>284242930470189202</t>
  </si>
  <si>
    <t>MONZA E DELLA BRIANZA</t>
  </si>
  <si>
    <t>AMMINISTRAZIONE PROVINCIALE DI MONZA E DELLA BRIANZA</t>
  </si>
  <si>
    <t>549842930480227002</t>
  </si>
  <si>
    <t>NOVARA</t>
  </si>
  <si>
    <t>AMMINISTRAZIONE PROVINCIALE DI NOVARA</t>
  </si>
  <si>
    <t>987542930537873101</t>
  </si>
  <si>
    <t>ISOLE</t>
  </si>
  <si>
    <t>SARDEGNA</t>
  </si>
  <si>
    <t>NUORO</t>
  </si>
  <si>
    <t>AMMINISTRAZIONE PROVINCIALE DI NUORO</t>
  </si>
  <si>
    <t>668542930537766202</t>
  </si>
  <si>
    <t>ORISTANO</t>
  </si>
  <si>
    <t>AMMINISTRAZIONE PROVINCIALE DI ORISTANO</t>
  </si>
  <si>
    <t>198742930550019002</t>
  </si>
  <si>
    <t>PADOVA</t>
  </si>
  <si>
    <t>AMMINISTRAZIONE PROVINCIALE DI PADOVA</t>
  </si>
  <si>
    <t>309142930547218202</t>
  </si>
  <si>
    <t>PARMA</t>
  </si>
  <si>
    <t>AMMINISTRAZIONE PROVINCIALE DI PARMA</t>
  </si>
  <si>
    <t>981542930548880502</t>
  </si>
  <si>
    <t>PAVIA</t>
  </si>
  <si>
    <t>AMMINISTRAZIONE PROVINCIALE DI PAVIA</t>
  </si>
  <si>
    <t>341742930550200301</t>
  </si>
  <si>
    <t>UMBRIA</t>
  </si>
  <si>
    <t>PERUGIA</t>
  </si>
  <si>
    <t>AMMINISTRAZIONE PROVINCIALE DI PERUGIA</t>
  </si>
  <si>
    <t>692842930477903402</t>
  </si>
  <si>
    <t>PESARO E URBINO</t>
  </si>
  <si>
    <t>AMMINISTRAZIONE PROVINCIALE DI PESARO E URBINO</t>
  </si>
  <si>
    <t>172542930480310301</t>
  </si>
  <si>
    <t>PESCARA</t>
  </si>
  <si>
    <t>AMMINISTRAZIONE PROVINCIALE DI PESCARA</t>
  </si>
  <si>
    <t>381542930480158102</t>
  </si>
  <si>
    <t>PIACENZA</t>
  </si>
  <si>
    <t>AMMINISTRAZIONE PROVINCIALE DI PIACENZA</t>
  </si>
  <si>
    <t>379942930480201202</t>
  </si>
  <si>
    <t>PISA</t>
  </si>
  <si>
    <t>AMMINISTRAZIONE PROVINCIALE DI PISA</t>
  </si>
  <si>
    <t>836942930479332502</t>
  </si>
  <si>
    <t>PISTOIA</t>
  </si>
  <si>
    <t>AMMINISTRAZIONE PROVINCIALE DI PISTOIA</t>
  </si>
  <si>
    <t>383242930479499801</t>
  </si>
  <si>
    <t>POTENZA</t>
  </si>
  <si>
    <t>AMMINISTRAZIONE PROVINCIALE DI POTENZA</t>
  </si>
  <si>
    <t>559042930477891102</t>
  </si>
  <si>
    <t>PRATO</t>
  </si>
  <si>
    <t>AMMINISTRAZIONE PROVINCIALE DI PRATO</t>
  </si>
  <si>
    <t>359842930548839002</t>
  </si>
  <si>
    <t>RAVENNA</t>
  </si>
  <si>
    <t>AMMINISTRAZIONE PROVINCIALE DI RAVENNA</t>
  </si>
  <si>
    <t>295342930537689301</t>
  </si>
  <si>
    <t>REGGIO NELL'EMILIA</t>
  </si>
  <si>
    <t>AMMINISTRAZIONE PROVINCIALE DI REGGIO EMILIA</t>
  </si>
  <si>
    <t>839242930537661001</t>
  </si>
  <si>
    <t>RIETI</t>
  </si>
  <si>
    <t>AMMINISTRAZIONE PROVINCIALE DI RIETI</t>
  </si>
  <si>
    <t>634042930479418702</t>
  </si>
  <si>
    <t>RIMINI</t>
  </si>
  <si>
    <t>AMMINISTRAZIONE PROVINCIALE DI RIMINI</t>
  </si>
  <si>
    <t>555542930549061501</t>
  </si>
  <si>
    <t>ROVIGO</t>
  </si>
  <si>
    <t>AMMINISTRAZIONE PROVINCIALE DI ROVIGO</t>
  </si>
  <si>
    <t>876242930479406302</t>
  </si>
  <si>
    <t>SALERNO</t>
  </si>
  <si>
    <t>AMMINISTRAZIONE PROVINCIALE DI SALERNO</t>
  </si>
  <si>
    <t>748542930479636801</t>
  </si>
  <si>
    <t>SASSARI</t>
  </si>
  <si>
    <t>AMMINISTRAZIONE PROVINCIALE DI SASSARI</t>
  </si>
  <si>
    <t>828842930539308602</t>
  </si>
  <si>
    <t>SAVONA</t>
  </si>
  <si>
    <t>AMMINISTRAZIONE PROVINCIALE DI SAVONA</t>
  </si>
  <si>
    <t>918442930548951802</t>
  </si>
  <si>
    <t>SIENA</t>
  </si>
  <si>
    <t>AMMINISTRAZIONE PROVINCIALE DI SIENA</t>
  </si>
  <si>
    <t>529342930479574501</t>
  </si>
  <si>
    <t>SONDRIO</t>
  </si>
  <si>
    <t>AMMINISTRAZIONE PROVINCIALE DI SONDRIO</t>
  </si>
  <si>
    <t>988642930541611001</t>
  </si>
  <si>
    <t>TARANTO</t>
  </si>
  <si>
    <t>AMMINISTRAZIONE PROVINCIALE DI TARANTO</t>
  </si>
  <si>
    <t>457842930549217301</t>
  </si>
  <si>
    <t>TERAMO</t>
  </si>
  <si>
    <t>AMMINISTRAZIONE PROVINCIALE DI TERAMO</t>
  </si>
  <si>
    <t>926542930480169102</t>
  </si>
  <si>
    <t>TERNI</t>
  </si>
  <si>
    <t>AMMINISTRAZIONE PROVINCIALE DI TERNI</t>
  </si>
  <si>
    <t>223742930549518301</t>
  </si>
  <si>
    <t>TREVISO</t>
  </si>
  <si>
    <t>AMMINISTRAZIONE PROVINCIALE DI TREVISO</t>
  </si>
  <si>
    <t>607142930465986801</t>
  </si>
  <si>
    <t>VARESE</t>
  </si>
  <si>
    <t>AMMINISTRAZIONE PROVINCIALE DI VARESE</t>
  </si>
  <si>
    <t>299042930535417002</t>
  </si>
  <si>
    <t>VERBANO-CUSIO-OSSOLA</t>
  </si>
  <si>
    <t>AMMINISTRAZIONE PROVINCIALE DI VERBANO-CUSIO-OSSOLA</t>
  </si>
  <si>
    <t>134342930477968602</t>
  </si>
  <si>
    <t>VERCELLI</t>
  </si>
  <si>
    <t>AMMINISTRAZIONE PROVINCIALE DI VERCELLI</t>
  </si>
  <si>
    <t>359042930547283302</t>
  </si>
  <si>
    <t>VERONA</t>
  </si>
  <si>
    <t>AMMINISTRAZIONE PROVINCIALE DI VERONA</t>
  </si>
  <si>
    <t>134242928822971402</t>
  </si>
  <si>
    <t>VIBO VALENTIA</t>
  </si>
  <si>
    <t>AMMINISTRAZIONE PROVINCIALE DI VIBO VALENTIA</t>
  </si>
  <si>
    <t>902442930477955102</t>
  </si>
  <si>
    <t>VICENZA</t>
  </si>
  <si>
    <t>AMMINISTRAZIONE PROVINCIALE DI VICENZA</t>
  </si>
  <si>
    <t>174242930549121501</t>
  </si>
  <si>
    <t>VITERBO</t>
  </si>
  <si>
    <t>AMMINISTRAZIONE PROVINCIALE DI VITERBO</t>
  </si>
  <si>
    <t>469742930479436401</t>
  </si>
  <si>
    <t>SICILIA</t>
  </si>
  <si>
    <t>AGRIGENTO</t>
  </si>
  <si>
    <t>LIBERO CONSORZIO COMUNALE DI AGRIGENTO</t>
  </si>
  <si>
    <t>606242930546561201</t>
  </si>
  <si>
    <t>CALTANISSETTA</t>
  </si>
  <si>
    <t>LIBERO CONSORZIO COMUNALE DI CALTANISSETTA</t>
  </si>
  <si>
    <t>282842930539443602</t>
  </si>
  <si>
    <t>ENNA</t>
  </si>
  <si>
    <t>LIBERO CONSORZIO COMUNALE DI ENNA</t>
  </si>
  <si>
    <t>667842930468254102</t>
  </si>
  <si>
    <t>RAGUSA</t>
  </si>
  <si>
    <t>LIBERO CONSORZIO COMUNALE DI RAGUSA</t>
  </si>
  <si>
    <t>417142930479555301</t>
  </si>
  <si>
    <t>SIRACUSA</t>
  </si>
  <si>
    <t>LIBERO CONSORZIO COMUNALE DI SIRACUSA</t>
  </si>
  <si>
    <t>585642930537684202</t>
  </si>
  <si>
    <t>TRAPANI</t>
  </si>
  <si>
    <t>LIBERO CONSORZIO COMUNALE DI TRAPANI</t>
  </si>
  <si>
    <t>154147022813294301</t>
  </si>
  <si>
    <t>SUD SARDEGNA</t>
  </si>
  <si>
    <t>PROVINCIA DEL SUD SARDEGNA</t>
  </si>
  <si>
    <t>285242930473524102</t>
  </si>
  <si>
    <t>BARI</t>
  </si>
  <si>
    <t>CITTA' METROPOLITANA DI BARI</t>
  </si>
  <si>
    <t>933642930542224702</t>
  </si>
  <si>
    <t>BOLOGNA</t>
  </si>
  <si>
    <t>CITTA' METROPOLITANA DI BOLOGNA</t>
  </si>
  <si>
    <t>744048301758018201</t>
  </si>
  <si>
    <t>CAGLIARI</t>
  </si>
  <si>
    <t>CITTA' METROPOLITANA DI CAGLIARI</t>
  </si>
  <si>
    <t>555544363056794102</t>
  </si>
  <si>
    <t>CATANIA</t>
  </si>
  <si>
    <t>CITTA' METROPOLITANA DI CATANIA</t>
  </si>
  <si>
    <t>686842930473673901</t>
  </si>
  <si>
    <t>FIRENZE</t>
  </si>
  <si>
    <t>CITTA' METROPOLITANA DI FIRENZE</t>
  </si>
  <si>
    <t>365742930542191302</t>
  </si>
  <si>
    <t>GENOVA</t>
  </si>
  <si>
    <t>CITTA' METROPOLITANA DI GENOVA</t>
  </si>
  <si>
    <t>126647065139374701</t>
  </si>
  <si>
    <t>MESSINA</t>
  </si>
  <si>
    <t>CITTA' METROPOLITANA DI MESSINA</t>
  </si>
  <si>
    <t>881942930535494101</t>
  </si>
  <si>
    <t>MILANO</t>
  </si>
  <si>
    <t>CITTA' METROPOLITANA DI MILANO</t>
  </si>
  <si>
    <t>588142930465725402</t>
  </si>
  <si>
    <t>NAPOLI</t>
  </si>
  <si>
    <t>CITTA' METROPOLITANA DI NAPOLI</t>
  </si>
  <si>
    <t>507647065074174601</t>
  </si>
  <si>
    <t>PALERMO</t>
  </si>
  <si>
    <t>CITTA' METROPOLITANA DI PALERMO</t>
  </si>
  <si>
    <t>416848882160579301</t>
  </si>
  <si>
    <t>REGGIO DI CALABRIA</t>
  </si>
  <si>
    <t>CITTA' METROPOLITANA DI REGGIO CALABRIA</t>
  </si>
  <si>
    <t>485442930535372302</t>
  </si>
  <si>
    <t>ROMA</t>
  </si>
  <si>
    <t>CITTA' METROPOLITANA DI ROMA CAPITALE</t>
  </si>
  <si>
    <t>166542930465880301</t>
  </si>
  <si>
    <t>TORINO</t>
  </si>
  <si>
    <t>CITTA' METROPOLITANA DI TORINO</t>
  </si>
  <si>
    <t>593542930535351702</t>
  </si>
  <si>
    <t>VENEZIA</t>
  </si>
  <si>
    <t>CITTA' METROPOLITANA DI VENEZIA</t>
  </si>
  <si>
    <t>Popolazione</t>
  </si>
  <si>
    <t>Variazione Entrate anno 2021                     (1° step)</t>
  </si>
  <si>
    <t>Eccedenza Assegnazioni 2020 (2° Step)</t>
  </si>
  <si>
    <t>SALDO 2021                     (3° step)</t>
  </si>
  <si>
    <t>Acconto 2021 - 20 milioni                                 (DI 14 aprile 2021)</t>
  </si>
  <si>
    <t>Allegato D - Riparto Saldo 2021 Province e Città Metropolitane</t>
  </si>
  <si>
    <t>Totale risorse disponibili 2021 (Eccedenza assegnazione 2020+Acconto e Saldo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</si>
</sst>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/>
    <xf numFmtId="49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3" fontId="4" fillId="0" borderId="0" xfId="0" applyNumberFormat="1" applyFont="1"/>
    <xf numFmtId="43" fontId="4" fillId="0" borderId="0" xfId="1" applyNumberFormat="1" applyFont="1"/>
    <xf numFmtId="43" fontId="3" fillId="0" borderId="0" xfId="1" applyNumberFormat="1" applyFont="1"/>
    <xf numFmtId="43" fontId="5" fillId="0" borderId="1" xfId="1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3" fillId="0" borderId="0" xfId="1" applyNumberFormat="1" applyFont="1" applyBorder="1" applyAlignment="1">
      <alignment horizontal="right" vertical="center"/>
    </xf>
  </cellXfs>
  <cellStyles count="5">
    <cellStyle name="Migliaia" xfId="1" builtinId="3"/>
    <cellStyle name="Normale" xfId="0" builtinId="0"/>
    <cellStyle name="Normale 2" xfId="2"/>
    <cellStyle name="Normale 2 2" xfId="3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topLeftCell="B1" workbookViewId="0">
      <selection activeCell="K4" sqref="K4"/>
    </sheetView>
  </sheetViews>
  <sheetFormatPr defaultColWidth="9.109375" defaultRowHeight="14.4" x14ac:dyDescent="0.3"/>
  <cols>
    <col min="1" max="1" width="21" style="3" customWidth="1"/>
    <col min="2" max="2" width="8.33203125" style="3" bestFit="1" customWidth="1"/>
    <col min="3" max="3" width="15.44140625" style="3" bestFit="1" customWidth="1"/>
    <col min="4" max="4" width="23" style="3" bestFit="1" customWidth="1"/>
    <col min="5" max="5" width="54.88671875" style="3" bestFit="1" customWidth="1"/>
    <col min="6" max="6" width="10.88671875" style="3" bestFit="1" customWidth="1"/>
    <col min="7" max="7" width="15.77734375" style="11" bestFit="1" customWidth="1"/>
    <col min="8" max="8" width="15.33203125" style="11" bestFit="1" customWidth="1"/>
    <col min="9" max="9" width="14.88671875" style="12" bestFit="1" customWidth="1"/>
    <col min="10" max="11" width="15.109375" style="11" bestFit="1" customWidth="1"/>
    <col min="12" max="16384" width="9.109375" style="3"/>
  </cols>
  <sheetData>
    <row r="1" spans="1:11" ht="42.6" customHeight="1" x14ac:dyDescent="0.3">
      <c r="A1" s="16" t="s">
        <v>331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4.75" customHeight="1" x14ac:dyDescent="0.3">
      <c r="G2" s="13">
        <f>SUM(G4:G103)</f>
        <v>-402409369.66108203</v>
      </c>
      <c r="H2" s="13">
        <f>SUM(H4:H103)</f>
        <v>369657227.72002006</v>
      </c>
      <c r="I2" s="13">
        <f>SUM(I4:I103)</f>
        <v>20000000</v>
      </c>
      <c r="J2" s="13">
        <f>SUM(J4:J103)</f>
        <v>129999999.99999996</v>
      </c>
      <c r="K2" s="13">
        <f>SUM(K4:K103)</f>
        <v>520559260.01855707</v>
      </c>
    </row>
    <row r="3" spans="1:11" ht="72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326</v>
      </c>
      <c r="G3" s="13" t="s">
        <v>327</v>
      </c>
      <c r="H3" s="13" t="s">
        <v>328</v>
      </c>
      <c r="I3" s="13" t="s">
        <v>330</v>
      </c>
      <c r="J3" s="13" t="s">
        <v>329</v>
      </c>
      <c r="K3" s="13" t="s">
        <v>332</v>
      </c>
    </row>
    <row r="4" spans="1:11" x14ac:dyDescent="0.3">
      <c r="A4" s="5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6">
        <v>299031</v>
      </c>
      <c r="G4" s="14">
        <v>-1252276.6284180561</v>
      </c>
      <c r="H4" s="14">
        <v>1878615.7824283652</v>
      </c>
      <c r="I4" s="14">
        <v>68203.078339679094</v>
      </c>
      <c r="J4" s="15">
        <v>0</v>
      </c>
      <c r="K4" s="14">
        <f>IF(H4&gt;0,H4+I4+J4,I4+J4)</f>
        <v>1946818.8607680444</v>
      </c>
    </row>
    <row r="5" spans="1:11" x14ac:dyDescent="0.3">
      <c r="A5" s="5" t="s">
        <v>10</v>
      </c>
      <c r="B5" s="4" t="s">
        <v>11</v>
      </c>
      <c r="C5" s="4" t="s">
        <v>12</v>
      </c>
      <c r="D5" s="4" t="s">
        <v>13</v>
      </c>
      <c r="E5" s="4" t="s">
        <v>14</v>
      </c>
      <c r="F5" s="6">
        <v>421284</v>
      </c>
      <c r="G5" s="14">
        <v>-5921742.665363756</v>
      </c>
      <c r="H5" s="14">
        <v>4888004.3414668646</v>
      </c>
      <c r="I5" s="14">
        <v>158826.24308880855</v>
      </c>
      <c r="J5" s="15">
        <v>2093046.9241762666</v>
      </c>
      <c r="K5" s="14">
        <f t="shared" ref="K5:K68" si="0">IF(H5&gt;0,H5+I5+J5,I5+J5)</f>
        <v>7139877.5087319398</v>
      </c>
    </row>
    <row r="6" spans="1:11" x14ac:dyDescent="0.3">
      <c r="A6" s="5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6">
        <v>471228</v>
      </c>
      <c r="G6" s="14">
        <v>-2669596.5540164853</v>
      </c>
      <c r="H6" s="14">
        <v>2570719.2355379714</v>
      </c>
      <c r="I6" s="14">
        <v>151440.95849627737</v>
      </c>
      <c r="J6" s="15">
        <v>497661.90172551892</v>
      </c>
      <c r="K6" s="14">
        <f t="shared" si="0"/>
        <v>3219822.0957597676</v>
      </c>
    </row>
    <row r="7" spans="1:11" x14ac:dyDescent="0.3">
      <c r="A7" s="5" t="s">
        <v>20</v>
      </c>
      <c r="B7" s="4" t="s">
        <v>16</v>
      </c>
      <c r="C7" s="4" t="s">
        <v>21</v>
      </c>
      <c r="D7" s="4" t="s">
        <v>22</v>
      </c>
      <c r="E7" s="4" t="s">
        <v>23</v>
      </c>
      <c r="F7" s="6">
        <v>342654</v>
      </c>
      <c r="G7" s="14">
        <v>-2000305.9465489222</v>
      </c>
      <c r="H7" s="14">
        <v>2107653.7274759193</v>
      </c>
      <c r="I7" s="14">
        <v>119171.61036792854</v>
      </c>
      <c r="J7" s="15">
        <v>189586.83518758783</v>
      </c>
      <c r="K7" s="14">
        <f t="shared" si="0"/>
        <v>2416412.1730314358</v>
      </c>
    </row>
    <row r="8" spans="1:11" x14ac:dyDescent="0.3">
      <c r="A8" s="5" t="s">
        <v>24</v>
      </c>
      <c r="B8" s="4" t="s">
        <v>16</v>
      </c>
      <c r="C8" s="4" t="s">
        <v>17</v>
      </c>
      <c r="D8" s="4" t="s">
        <v>25</v>
      </c>
      <c r="E8" s="4" t="s">
        <v>26</v>
      </c>
      <c r="F8" s="6">
        <v>207179</v>
      </c>
      <c r="G8" s="14">
        <v>-1522300.558001013</v>
      </c>
      <c r="H8" s="14">
        <v>1257624.670691411</v>
      </c>
      <c r="I8" s="14">
        <v>59767.126162988199</v>
      </c>
      <c r="J8" s="15">
        <v>518054.3090992542</v>
      </c>
      <c r="K8" s="14">
        <f t="shared" si="0"/>
        <v>1835446.1059536533</v>
      </c>
    </row>
    <row r="9" spans="1:11" x14ac:dyDescent="0.3">
      <c r="A9" s="5" t="s">
        <v>27</v>
      </c>
      <c r="B9" s="4" t="s">
        <v>11</v>
      </c>
      <c r="C9" s="4" t="s">
        <v>12</v>
      </c>
      <c r="D9" s="4" t="s">
        <v>28</v>
      </c>
      <c r="E9" s="4" t="s">
        <v>29</v>
      </c>
      <c r="F9" s="6">
        <v>214638</v>
      </c>
      <c r="G9" s="14">
        <v>-1205866.6330854127</v>
      </c>
      <c r="H9" s="14">
        <v>1775402.6840909293</v>
      </c>
      <c r="I9" s="14">
        <v>75146.346877186908</v>
      </c>
      <c r="J9" s="15">
        <v>0</v>
      </c>
      <c r="K9" s="14">
        <f t="shared" si="0"/>
        <v>1850549.0309681161</v>
      </c>
    </row>
    <row r="10" spans="1:11" x14ac:dyDescent="0.3">
      <c r="A10" s="5" t="s">
        <v>30</v>
      </c>
      <c r="B10" s="4" t="s">
        <v>6</v>
      </c>
      <c r="C10" s="4" t="s">
        <v>31</v>
      </c>
      <c r="D10" s="4" t="s">
        <v>32</v>
      </c>
      <c r="E10" s="4" t="s">
        <v>33</v>
      </c>
      <c r="F10" s="6">
        <v>418306</v>
      </c>
      <c r="G10" s="14">
        <v>-1246615.9753107193</v>
      </c>
      <c r="H10" s="14">
        <v>2307674.0685288925</v>
      </c>
      <c r="I10" s="14">
        <v>88104.96625764358</v>
      </c>
      <c r="J10" s="15">
        <v>0</v>
      </c>
      <c r="K10" s="14">
        <f t="shared" si="0"/>
        <v>2395779.0347865359</v>
      </c>
    </row>
    <row r="11" spans="1:11" x14ac:dyDescent="0.3">
      <c r="A11" s="5" t="s">
        <v>34</v>
      </c>
      <c r="B11" s="4" t="s">
        <v>6</v>
      </c>
      <c r="C11" s="4" t="s">
        <v>35</v>
      </c>
      <c r="D11" s="4" t="s">
        <v>36</v>
      </c>
      <c r="E11" s="4" t="s">
        <v>37</v>
      </c>
      <c r="F11" s="6">
        <v>390011</v>
      </c>
      <c r="G11" s="14">
        <v>-1530748.5044026941</v>
      </c>
      <c r="H11" s="14">
        <v>2077540.5323285908</v>
      </c>
      <c r="I11" s="14">
        <v>67655.415912856275</v>
      </c>
      <c r="J11" s="15">
        <v>0</v>
      </c>
      <c r="K11" s="14">
        <f t="shared" si="0"/>
        <v>2145195.9482414471</v>
      </c>
    </row>
    <row r="12" spans="1:11" x14ac:dyDescent="0.3">
      <c r="A12" s="5" t="s">
        <v>38</v>
      </c>
      <c r="B12" s="4" t="s">
        <v>11</v>
      </c>
      <c r="C12" s="4" t="s">
        <v>39</v>
      </c>
      <c r="D12" s="4" t="s">
        <v>40</v>
      </c>
      <c r="E12" s="4" t="s">
        <v>41</v>
      </c>
      <c r="F12" s="6">
        <v>202950</v>
      </c>
      <c r="G12" s="14">
        <v>-1501045.9246276058</v>
      </c>
      <c r="H12" s="14">
        <v>314044.39340555482</v>
      </c>
      <c r="I12" s="14">
        <v>86656.547048315944</v>
      </c>
      <c r="J12" s="15">
        <v>1409118.3378318481</v>
      </c>
      <c r="K12" s="14">
        <f t="shared" si="0"/>
        <v>1809819.2782857188</v>
      </c>
    </row>
    <row r="13" spans="1:11" x14ac:dyDescent="0.3">
      <c r="A13" s="5" t="s">
        <v>42</v>
      </c>
      <c r="B13" s="4" t="s">
        <v>6</v>
      </c>
      <c r="C13" s="4" t="s">
        <v>31</v>
      </c>
      <c r="D13" s="4" t="s">
        <v>43</v>
      </c>
      <c r="E13" s="4" t="s">
        <v>44</v>
      </c>
      <c r="F13" s="6">
        <v>277018</v>
      </c>
      <c r="G13" s="14">
        <v>-1493682.646231591</v>
      </c>
      <c r="H13" s="14">
        <v>1298574.6317389356</v>
      </c>
      <c r="I13" s="14">
        <v>59921.272735466991</v>
      </c>
      <c r="J13" s="15">
        <v>442445.42879054771</v>
      </c>
      <c r="K13" s="14">
        <f t="shared" si="0"/>
        <v>1800941.3332649502</v>
      </c>
    </row>
    <row r="14" spans="1:11" x14ac:dyDescent="0.3">
      <c r="A14" s="5" t="s">
        <v>45</v>
      </c>
      <c r="B14" s="4" t="s">
        <v>11</v>
      </c>
      <c r="C14" s="4" t="s">
        <v>46</v>
      </c>
      <c r="D14" s="4" t="s">
        <v>47</v>
      </c>
      <c r="E14" s="4" t="s">
        <v>48</v>
      </c>
      <c r="F14" s="6">
        <v>1114590</v>
      </c>
      <c r="G14" s="14">
        <v>-8565676.2908872645</v>
      </c>
      <c r="H14" s="14">
        <v>6447239.0473719425</v>
      </c>
      <c r="I14" s="14">
        <v>437252.20727716322</v>
      </c>
      <c r="J14" s="15">
        <v>3443191.4820723915</v>
      </c>
      <c r="K14" s="14">
        <f t="shared" si="0"/>
        <v>10327682.736721497</v>
      </c>
    </row>
    <row r="15" spans="1:11" x14ac:dyDescent="0.3">
      <c r="A15" s="5" t="s">
        <v>49</v>
      </c>
      <c r="B15" s="4" t="s">
        <v>11</v>
      </c>
      <c r="C15" s="4" t="s">
        <v>12</v>
      </c>
      <c r="D15" s="4" t="s">
        <v>50</v>
      </c>
      <c r="E15" s="4" t="s">
        <v>51</v>
      </c>
      <c r="F15" s="6">
        <v>175585</v>
      </c>
      <c r="G15" s="14">
        <v>-995504.43919332349</v>
      </c>
      <c r="H15" s="14">
        <v>1105494.1438308777</v>
      </c>
      <c r="I15" s="14">
        <v>63169.884049266504</v>
      </c>
      <c r="J15" s="15">
        <v>35162.257762193913</v>
      </c>
      <c r="K15" s="14">
        <f t="shared" si="0"/>
        <v>1203826.2856423382</v>
      </c>
    </row>
    <row r="16" spans="1:11" x14ac:dyDescent="0.3">
      <c r="A16" s="5" t="s">
        <v>52</v>
      </c>
      <c r="B16" s="4" t="s">
        <v>11</v>
      </c>
      <c r="C16" s="4" t="s">
        <v>46</v>
      </c>
      <c r="D16" s="4" t="s">
        <v>53</v>
      </c>
      <c r="E16" s="4" t="s">
        <v>54</v>
      </c>
      <c r="F16" s="6">
        <v>1265954</v>
      </c>
      <c r="G16" s="14">
        <v>-17845657.390947968</v>
      </c>
      <c r="H16" s="14">
        <v>14532629.440388557</v>
      </c>
      <c r="I16" s="14">
        <v>498396.63668127352</v>
      </c>
      <c r="J16" s="15">
        <v>6485580.6102520861</v>
      </c>
      <c r="K16" s="14">
        <f t="shared" si="0"/>
        <v>21516606.687321916</v>
      </c>
    </row>
    <row r="17" spans="1:11" x14ac:dyDescent="0.3">
      <c r="A17" s="5" t="s">
        <v>55</v>
      </c>
      <c r="B17" s="4" t="s">
        <v>6</v>
      </c>
      <c r="C17" s="4" t="s">
        <v>35</v>
      </c>
      <c r="D17" s="4" t="s">
        <v>56</v>
      </c>
      <c r="E17" s="4" t="s">
        <v>57</v>
      </c>
      <c r="F17" s="6">
        <v>392975</v>
      </c>
      <c r="G17" s="14">
        <v>-2391042.9482089626</v>
      </c>
      <c r="H17" s="14">
        <v>2626448.8552076109</v>
      </c>
      <c r="I17" s="14">
        <v>94493.976560946394</v>
      </c>
      <c r="J17" s="15">
        <v>168697.22758555124</v>
      </c>
      <c r="K17" s="14">
        <f t="shared" si="0"/>
        <v>2889640.0593541088</v>
      </c>
    </row>
    <row r="18" spans="1:11" x14ac:dyDescent="0.3">
      <c r="A18" s="5" t="s">
        <v>58</v>
      </c>
      <c r="B18" s="4" t="s">
        <v>6</v>
      </c>
      <c r="C18" s="4" t="s">
        <v>59</v>
      </c>
      <c r="D18" s="4" t="s">
        <v>60</v>
      </c>
      <c r="E18" s="4" t="s">
        <v>61</v>
      </c>
      <c r="F18" s="6">
        <v>221238</v>
      </c>
      <c r="G18" s="14">
        <v>-1176662.5279751818</v>
      </c>
      <c r="H18" s="14">
        <v>809353.15981642716</v>
      </c>
      <c r="I18" s="14">
        <v>38822.595884712995</v>
      </c>
      <c r="J18" s="15">
        <v>570532.68767590821</v>
      </c>
      <c r="K18" s="14">
        <f t="shared" si="0"/>
        <v>1418708.4433770482</v>
      </c>
    </row>
    <row r="19" spans="1:11" x14ac:dyDescent="0.3">
      <c r="A19" s="5" t="s">
        <v>62</v>
      </c>
      <c r="B19" s="4" t="s">
        <v>6</v>
      </c>
      <c r="C19" s="4" t="s">
        <v>31</v>
      </c>
      <c r="D19" s="4" t="s">
        <v>63</v>
      </c>
      <c r="E19" s="4" t="s">
        <v>64</v>
      </c>
      <c r="F19" s="6">
        <v>922965</v>
      </c>
      <c r="G19" s="14">
        <v>-3097992.4268746651</v>
      </c>
      <c r="H19" s="14">
        <v>4951056.3859226201</v>
      </c>
      <c r="I19" s="14">
        <v>139193.67472605739</v>
      </c>
      <c r="J19" s="15">
        <v>0</v>
      </c>
      <c r="K19" s="14">
        <f t="shared" si="0"/>
        <v>5090250.0606486779</v>
      </c>
    </row>
    <row r="20" spans="1:11" x14ac:dyDescent="0.3">
      <c r="A20" s="5" t="s">
        <v>65</v>
      </c>
      <c r="B20" s="4" t="s">
        <v>6</v>
      </c>
      <c r="C20" s="4" t="s">
        <v>66</v>
      </c>
      <c r="D20" s="4" t="s">
        <v>67</v>
      </c>
      <c r="E20" s="4" t="s">
        <v>68</v>
      </c>
      <c r="F20" s="6">
        <v>358316</v>
      </c>
      <c r="G20" s="14">
        <v>-1642910.0444414017</v>
      </c>
      <c r="H20" s="14">
        <v>2600215.5351148844</v>
      </c>
      <c r="I20" s="14">
        <v>97755.909936257885</v>
      </c>
      <c r="J20" s="15">
        <v>0</v>
      </c>
      <c r="K20" s="14">
        <f t="shared" si="0"/>
        <v>2697971.4450511425</v>
      </c>
    </row>
    <row r="21" spans="1:11" x14ac:dyDescent="0.3">
      <c r="A21" s="5" t="s">
        <v>69</v>
      </c>
      <c r="B21" s="4" t="s">
        <v>6</v>
      </c>
      <c r="C21" s="4" t="s">
        <v>7</v>
      </c>
      <c r="D21" s="4" t="s">
        <v>70</v>
      </c>
      <c r="E21" s="4" t="s">
        <v>71</v>
      </c>
      <c r="F21" s="6">
        <v>385588</v>
      </c>
      <c r="G21" s="14">
        <v>-1758404.4036427457</v>
      </c>
      <c r="H21" s="14">
        <v>3331689.998998574</v>
      </c>
      <c r="I21" s="14">
        <v>118866.03811221753</v>
      </c>
      <c r="J21" s="15">
        <v>0</v>
      </c>
      <c r="K21" s="14">
        <f t="shared" si="0"/>
        <v>3450556.0371107915</v>
      </c>
    </row>
    <row r="22" spans="1:11" x14ac:dyDescent="0.3">
      <c r="A22" s="5" t="s">
        <v>72</v>
      </c>
      <c r="B22" s="4" t="s">
        <v>11</v>
      </c>
      <c r="C22" s="4" t="s">
        <v>46</v>
      </c>
      <c r="D22" s="4" t="s">
        <v>73</v>
      </c>
      <c r="E22" s="4" t="s">
        <v>74</v>
      </c>
      <c r="F22" s="6">
        <v>599204</v>
      </c>
      <c r="G22" s="14">
        <v>-4859342.3525950965</v>
      </c>
      <c r="H22" s="14">
        <v>2402387.876541568</v>
      </c>
      <c r="I22" s="14">
        <v>238904.64104627527</v>
      </c>
      <c r="J22" s="15">
        <v>3217643.1253697281</v>
      </c>
      <c r="K22" s="14">
        <f t="shared" si="0"/>
        <v>5858935.6429575719</v>
      </c>
    </row>
    <row r="23" spans="1:11" x14ac:dyDescent="0.3">
      <c r="A23" s="5" t="s">
        <v>75</v>
      </c>
      <c r="B23" s="4" t="s">
        <v>6</v>
      </c>
      <c r="C23" s="4" t="s">
        <v>66</v>
      </c>
      <c r="D23" s="4" t="s">
        <v>76</v>
      </c>
      <c r="E23" s="4" t="s">
        <v>77</v>
      </c>
      <c r="F23" s="6">
        <v>705753</v>
      </c>
      <c r="G23" s="14">
        <v>-2411401.7605936117</v>
      </c>
      <c r="H23" s="14">
        <v>212855.91819646209</v>
      </c>
      <c r="I23" s="14">
        <v>157960.81538385348</v>
      </c>
      <c r="J23" s="15">
        <v>2536623.5534962812</v>
      </c>
      <c r="K23" s="14">
        <f t="shared" si="0"/>
        <v>2907440.2870765966</v>
      </c>
    </row>
    <row r="24" spans="1:11" x14ac:dyDescent="0.3">
      <c r="A24" s="5" t="s">
        <v>78</v>
      </c>
      <c r="B24" s="4" t="s">
        <v>11</v>
      </c>
      <c r="C24" s="4" t="s">
        <v>46</v>
      </c>
      <c r="D24" s="4" t="s">
        <v>79</v>
      </c>
      <c r="E24" s="4" t="s">
        <v>80</v>
      </c>
      <c r="F24" s="6">
        <v>358955</v>
      </c>
      <c r="G24" s="14">
        <v>-4358620.4204368377</v>
      </c>
      <c r="H24" s="14">
        <v>1593740.4021527544</v>
      </c>
      <c r="I24" s="14">
        <v>150201.40502133072</v>
      </c>
      <c r="J24" s="15">
        <v>3511270.6644852376</v>
      </c>
      <c r="K24" s="14">
        <f t="shared" si="0"/>
        <v>5255212.4716593232</v>
      </c>
    </row>
    <row r="25" spans="1:11" x14ac:dyDescent="0.3">
      <c r="A25" s="5" t="s">
        <v>81</v>
      </c>
      <c r="B25" s="4" t="s">
        <v>6</v>
      </c>
      <c r="C25" s="4" t="s">
        <v>66</v>
      </c>
      <c r="D25" s="4" t="s">
        <v>82</v>
      </c>
      <c r="E25" s="4" t="s">
        <v>83</v>
      </c>
      <c r="F25" s="6">
        <v>174980</v>
      </c>
      <c r="G25" s="14">
        <v>-694668.62848673167</v>
      </c>
      <c r="H25" s="14">
        <v>324984.51467650337</v>
      </c>
      <c r="I25" s="14">
        <v>42990.286501183356</v>
      </c>
      <c r="J25" s="15">
        <v>469590.96228653996</v>
      </c>
      <c r="K25" s="14">
        <f t="shared" si="0"/>
        <v>837565.76346422662</v>
      </c>
    </row>
    <row r="26" spans="1:11" x14ac:dyDescent="0.3">
      <c r="A26" s="5" t="s">
        <v>84</v>
      </c>
      <c r="B26" s="4" t="s">
        <v>11</v>
      </c>
      <c r="C26" s="4" t="s">
        <v>12</v>
      </c>
      <c r="D26" s="4" t="s">
        <v>85</v>
      </c>
      <c r="E26" s="4" t="s">
        <v>86</v>
      </c>
      <c r="F26" s="6">
        <v>587098</v>
      </c>
      <c r="G26" s="14">
        <v>-4231394.8754801564</v>
      </c>
      <c r="H26" s="14">
        <v>3507013.9841520302</v>
      </c>
      <c r="I26" s="14">
        <v>244334.92523199486</v>
      </c>
      <c r="J26" s="15">
        <v>1350467.0271159003</v>
      </c>
      <c r="K26" s="14">
        <f t="shared" si="0"/>
        <v>5101815.9364999253</v>
      </c>
    </row>
    <row r="27" spans="1:11" x14ac:dyDescent="0.3">
      <c r="A27" s="5" t="s">
        <v>87</v>
      </c>
      <c r="B27" s="4" t="s">
        <v>16</v>
      </c>
      <c r="C27" s="4" t="s">
        <v>17</v>
      </c>
      <c r="D27" s="4" t="s">
        <v>88</v>
      </c>
      <c r="E27" s="4" t="s">
        <v>89</v>
      </c>
      <c r="F27" s="6">
        <v>173800</v>
      </c>
      <c r="G27" s="14">
        <v>-932625.6036237221</v>
      </c>
      <c r="H27" s="14">
        <v>-57584.094385842327</v>
      </c>
      <c r="I27" s="14">
        <v>60031.114894413018</v>
      </c>
      <c r="J27" s="15">
        <v>1133870.1319630351</v>
      </c>
      <c r="K27" s="14">
        <f t="shared" si="0"/>
        <v>1193901.246857448</v>
      </c>
    </row>
    <row r="28" spans="1:11" x14ac:dyDescent="0.3">
      <c r="A28" s="5" t="s">
        <v>90</v>
      </c>
      <c r="B28" s="4" t="s">
        <v>11</v>
      </c>
      <c r="C28" s="4" t="s">
        <v>91</v>
      </c>
      <c r="D28" s="4" t="s">
        <v>92</v>
      </c>
      <c r="E28" s="4" t="s">
        <v>93</v>
      </c>
      <c r="F28" s="6">
        <v>345691</v>
      </c>
      <c r="G28" s="14">
        <v>-2880572.2535403664</v>
      </c>
      <c r="H28" s="14">
        <v>3145904.9894055626</v>
      </c>
      <c r="I28" s="14">
        <v>113602.7517526873</v>
      </c>
      <c r="J28" s="15">
        <v>221363.26382615711</v>
      </c>
      <c r="K28" s="14">
        <f t="shared" si="0"/>
        <v>3480871.0049844068</v>
      </c>
    </row>
    <row r="29" spans="1:11" x14ac:dyDescent="0.3">
      <c r="A29" s="5" t="s">
        <v>94</v>
      </c>
      <c r="B29" s="4" t="s">
        <v>6</v>
      </c>
      <c r="C29" s="4" t="s">
        <v>35</v>
      </c>
      <c r="D29" s="4" t="s">
        <v>95</v>
      </c>
      <c r="E29" s="4" t="s">
        <v>96</v>
      </c>
      <c r="F29" s="6">
        <v>622183</v>
      </c>
      <c r="G29" s="14">
        <v>-2215458.9893199159</v>
      </c>
      <c r="H29" s="14">
        <v>3043698.9091285206</v>
      </c>
      <c r="I29" s="14">
        <v>120679.94761681158</v>
      </c>
      <c r="J29" s="15">
        <v>0</v>
      </c>
      <c r="K29" s="14">
        <f t="shared" si="0"/>
        <v>3164378.856745332</v>
      </c>
    </row>
    <row r="30" spans="1:11" x14ac:dyDescent="0.3">
      <c r="A30" s="5" t="s">
        <v>97</v>
      </c>
      <c r="B30" s="4" t="s">
        <v>11</v>
      </c>
      <c r="C30" s="4" t="s">
        <v>91</v>
      </c>
      <c r="D30" s="4" t="s">
        <v>98</v>
      </c>
      <c r="E30" s="4" t="s">
        <v>99</v>
      </c>
      <c r="F30" s="6">
        <v>398322</v>
      </c>
      <c r="G30" s="14">
        <v>-2708636.9538969146</v>
      </c>
      <c r="H30" s="14">
        <v>3271628.9589041239</v>
      </c>
      <c r="I30" s="14">
        <v>145091.08771497998</v>
      </c>
      <c r="J30" s="15">
        <v>0</v>
      </c>
      <c r="K30" s="14">
        <f t="shared" si="0"/>
        <v>3416720.0466191038</v>
      </c>
    </row>
    <row r="31" spans="1:11" x14ac:dyDescent="0.3">
      <c r="A31" s="5" t="s">
        <v>100</v>
      </c>
      <c r="B31" s="4" t="s">
        <v>16</v>
      </c>
      <c r="C31" s="4" t="s">
        <v>101</v>
      </c>
      <c r="D31" s="4" t="s">
        <v>102</v>
      </c>
      <c r="E31" s="4" t="s">
        <v>103</v>
      </c>
      <c r="F31" s="6">
        <v>489083</v>
      </c>
      <c r="G31" s="14">
        <v>-5925486.9971731072</v>
      </c>
      <c r="H31" s="14">
        <v>-367936.02040916681</v>
      </c>
      <c r="I31" s="14">
        <v>169356.0489879825</v>
      </c>
      <c r="J31" s="15">
        <v>7418658.4925745707</v>
      </c>
      <c r="K31" s="14">
        <f t="shared" si="0"/>
        <v>7588014.5415625535</v>
      </c>
    </row>
    <row r="32" spans="1:11" x14ac:dyDescent="0.3">
      <c r="A32" s="5" t="s">
        <v>104</v>
      </c>
      <c r="B32" s="4" t="s">
        <v>16</v>
      </c>
      <c r="C32" s="4" t="s">
        <v>21</v>
      </c>
      <c r="D32" s="4" t="s">
        <v>105</v>
      </c>
      <c r="E32" s="4" t="s">
        <v>106</v>
      </c>
      <c r="F32" s="6">
        <v>221629</v>
      </c>
      <c r="G32" s="14">
        <v>-1551044.726887868</v>
      </c>
      <c r="H32" s="14">
        <v>2125532.3734378964</v>
      </c>
      <c r="I32" s="14">
        <v>61280.455373993878</v>
      </c>
      <c r="J32" s="15">
        <v>0</v>
      </c>
      <c r="K32" s="14">
        <f t="shared" si="0"/>
        <v>2186812.8288118904</v>
      </c>
    </row>
    <row r="33" spans="1:11" x14ac:dyDescent="0.3">
      <c r="A33" s="5" t="s">
        <v>107</v>
      </c>
      <c r="B33" s="4" t="s">
        <v>11</v>
      </c>
      <c r="C33" s="4" t="s">
        <v>108</v>
      </c>
      <c r="D33" s="4" t="s">
        <v>109</v>
      </c>
      <c r="E33" s="4" t="s">
        <v>110</v>
      </c>
      <c r="F33" s="6">
        <v>213840</v>
      </c>
      <c r="G33" s="14">
        <v>-1085147.7678917644</v>
      </c>
      <c r="H33" s="14">
        <v>1404792.8495262768</v>
      </c>
      <c r="I33" s="14">
        <v>53876.007604479528</v>
      </c>
      <c r="J33" s="15">
        <v>0</v>
      </c>
      <c r="K33" s="14">
        <f t="shared" si="0"/>
        <v>1458668.8571307564</v>
      </c>
    </row>
    <row r="34" spans="1:11" x14ac:dyDescent="0.3">
      <c r="A34" s="5" t="s">
        <v>111</v>
      </c>
      <c r="B34" s="4" t="s">
        <v>6</v>
      </c>
      <c r="C34" s="4" t="s">
        <v>59</v>
      </c>
      <c r="D34" s="4" t="s">
        <v>112</v>
      </c>
      <c r="E34" s="4" t="s">
        <v>113</v>
      </c>
      <c r="F34" s="6">
        <v>84379</v>
      </c>
      <c r="G34" s="14">
        <v>-415764.71693154011</v>
      </c>
      <c r="H34" s="14">
        <v>806981.73172940337</v>
      </c>
      <c r="I34" s="14">
        <v>25775.629070481613</v>
      </c>
      <c r="J34" s="15">
        <v>0</v>
      </c>
      <c r="K34" s="14">
        <f t="shared" si="0"/>
        <v>832757.36079988501</v>
      </c>
    </row>
    <row r="35" spans="1:11" x14ac:dyDescent="0.3">
      <c r="A35" s="5" t="s">
        <v>114</v>
      </c>
      <c r="B35" s="4" t="s">
        <v>11</v>
      </c>
      <c r="C35" s="4" t="s">
        <v>108</v>
      </c>
      <c r="D35" s="4" t="s">
        <v>115</v>
      </c>
      <c r="E35" s="4" t="s">
        <v>116</v>
      </c>
      <c r="F35" s="6">
        <v>219556</v>
      </c>
      <c r="G35" s="14">
        <v>-1266328.1475660671</v>
      </c>
      <c r="H35" s="14">
        <v>1266998.9985501622</v>
      </c>
      <c r="I35" s="14">
        <v>77001.078217012575</v>
      </c>
      <c r="J35" s="15">
        <v>184407.09737138805</v>
      </c>
      <c r="K35" s="14">
        <f t="shared" si="0"/>
        <v>1528407.1741385628</v>
      </c>
    </row>
    <row r="36" spans="1:11" x14ac:dyDescent="0.3">
      <c r="A36" s="5" t="s">
        <v>117</v>
      </c>
      <c r="B36" s="4" t="s">
        <v>16</v>
      </c>
      <c r="C36" s="4" t="s">
        <v>101</v>
      </c>
      <c r="D36" s="4" t="s">
        <v>118</v>
      </c>
      <c r="E36" s="4" t="s">
        <v>119</v>
      </c>
      <c r="F36" s="6">
        <v>575254</v>
      </c>
      <c r="G36" s="14">
        <v>-3710673.8506724127</v>
      </c>
      <c r="H36" s="14">
        <v>3086786.9406177159</v>
      </c>
      <c r="I36" s="14">
        <v>162149.97323671705</v>
      </c>
      <c r="J36" s="15">
        <v>1225042.8359948057</v>
      </c>
      <c r="K36" s="14">
        <f t="shared" si="0"/>
        <v>4473979.7498492394</v>
      </c>
    </row>
    <row r="37" spans="1:11" x14ac:dyDescent="0.3">
      <c r="A37" s="5" t="s">
        <v>120</v>
      </c>
      <c r="B37" s="4" t="s">
        <v>6</v>
      </c>
      <c r="C37" s="4" t="s">
        <v>35</v>
      </c>
      <c r="D37" s="4" t="s">
        <v>121</v>
      </c>
      <c r="E37" s="4" t="s">
        <v>122</v>
      </c>
      <c r="F37" s="6">
        <v>795134</v>
      </c>
      <c r="G37" s="14">
        <v>-5590440.9089922626</v>
      </c>
      <c r="H37" s="14">
        <v>1010924.4089688808</v>
      </c>
      <c r="I37" s="14">
        <v>232560.65586229027</v>
      </c>
      <c r="J37" s="15">
        <v>5496940.1048527136</v>
      </c>
      <c r="K37" s="14">
        <f t="shared" si="0"/>
        <v>6740425.1696838848</v>
      </c>
    </row>
    <row r="38" spans="1:11" x14ac:dyDescent="0.3">
      <c r="A38" s="5" t="s">
        <v>123</v>
      </c>
      <c r="B38" s="4" t="s">
        <v>11</v>
      </c>
      <c r="C38" s="4" t="s">
        <v>46</v>
      </c>
      <c r="D38" s="4" t="s">
        <v>124</v>
      </c>
      <c r="E38" s="4" t="s">
        <v>125</v>
      </c>
      <c r="F38" s="6">
        <v>337380</v>
      </c>
      <c r="G38" s="14">
        <v>-2679308.1319460873</v>
      </c>
      <c r="H38" s="14">
        <v>2335739.9601841187</v>
      </c>
      <c r="I38" s="14">
        <v>127294.23645426978</v>
      </c>
      <c r="J38" s="15">
        <v>767422.26715483516</v>
      </c>
      <c r="K38" s="14">
        <f t="shared" si="0"/>
        <v>3230456.4637932237</v>
      </c>
    </row>
    <row r="39" spans="1:11" x14ac:dyDescent="0.3">
      <c r="A39" s="5" t="s">
        <v>126</v>
      </c>
      <c r="B39" s="4" t="s">
        <v>16</v>
      </c>
      <c r="C39" s="4" t="s">
        <v>21</v>
      </c>
      <c r="D39" s="4" t="s">
        <v>127</v>
      </c>
      <c r="E39" s="4" t="s">
        <v>128</v>
      </c>
      <c r="F39" s="6">
        <v>334832</v>
      </c>
      <c r="G39" s="14">
        <v>-5042156.8484837664</v>
      </c>
      <c r="H39" s="14">
        <v>645828.1762748342</v>
      </c>
      <c r="I39" s="14">
        <v>120314.49180746697</v>
      </c>
      <c r="J39" s="15">
        <v>5313213.4121057196</v>
      </c>
      <c r="K39" s="14">
        <f t="shared" si="0"/>
        <v>6079356.0801880211</v>
      </c>
    </row>
    <row r="40" spans="1:11" x14ac:dyDescent="0.3">
      <c r="A40" s="5" t="s">
        <v>129</v>
      </c>
      <c r="B40" s="4" t="s">
        <v>11</v>
      </c>
      <c r="C40" s="4" t="s">
        <v>46</v>
      </c>
      <c r="D40" s="4" t="s">
        <v>130</v>
      </c>
      <c r="E40" s="4" t="s">
        <v>131</v>
      </c>
      <c r="F40" s="6">
        <v>230198</v>
      </c>
      <c r="G40" s="14">
        <v>-1778403.3823184022</v>
      </c>
      <c r="H40" s="14">
        <v>914296.84490485489</v>
      </c>
      <c r="I40" s="14">
        <v>98692.369643696016</v>
      </c>
      <c r="J40" s="15">
        <v>1131241.4669256825</v>
      </c>
      <c r="K40" s="14">
        <f t="shared" si="0"/>
        <v>2144230.6814742335</v>
      </c>
    </row>
    <row r="41" spans="1:11" x14ac:dyDescent="0.3">
      <c r="A41" s="5" t="s">
        <v>132</v>
      </c>
      <c r="B41" s="4" t="s">
        <v>16</v>
      </c>
      <c r="C41" s="4" t="s">
        <v>21</v>
      </c>
      <c r="D41" s="4" t="s">
        <v>133</v>
      </c>
      <c r="E41" s="4" t="s">
        <v>134</v>
      </c>
      <c r="F41" s="6">
        <v>387876</v>
      </c>
      <c r="G41" s="14">
        <v>-3182771.6391158658</v>
      </c>
      <c r="H41" s="14">
        <v>2618340.631712079</v>
      </c>
      <c r="I41" s="14">
        <v>154433.61879740044</v>
      </c>
      <c r="J41" s="15">
        <v>1064710.9165629318</v>
      </c>
      <c r="K41" s="14">
        <f t="shared" si="0"/>
        <v>3837485.1670724116</v>
      </c>
    </row>
    <row r="42" spans="1:11" x14ac:dyDescent="0.3">
      <c r="A42" s="5" t="s">
        <v>135</v>
      </c>
      <c r="B42" s="4" t="s">
        <v>16</v>
      </c>
      <c r="C42" s="4" t="s">
        <v>17</v>
      </c>
      <c r="D42" s="4" t="s">
        <v>136</v>
      </c>
      <c r="E42" s="4" t="s">
        <v>137</v>
      </c>
      <c r="F42" s="6">
        <v>314178</v>
      </c>
      <c r="G42" s="14">
        <v>-1927255.093972408</v>
      </c>
      <c r="H42" s="14">
        <v>2015966.1881153425</v>
      </c>
      <c r="I42" s="14">
        <v>99178.316764664574</v>
      </c>
      <c r="J42" s="15">
        <v>212399.86671654767</v>
      </c>
      <c r="K42" s="14">
        <f t="shared" si="0"/>
        <v>2327544.3715965548</v>
      </c>
    </row>
    <row r="43" spans="1:11" x14ac:dyDescent="0.3">
      <c r="A43" s="5" t="s">
        <v>138</v>
      </c>
      <c r="B43" s="4" t="s">
        <v>11</v>
      </c>
      <c r="C43" s="4" t="s">
        <v>46</v>
      </c>
      <c r="D43" s="4" t="s">
        <v>139</v>
      </c>
      <c r="E43" s="4" t="s">
        <v>140</v>
      </c>
      <c r="F43" s="6">
        <v>412292</v>
      </c>
      <c r="G43" s="14">
        <v>-3518205.3227727497</v>
      </c>
      <c r="H43" s="14">
        <v>1627192.7505196463</v>
      </c>
      <c r="I43" s="14">
        <v>165895.59865359173</v>
      </c>
      <c r="J43" s="15">
        <v>2448831.0442665182</v>
      </c>
      <c r="K43" s="14">
        <f t="shared" si="0"/>
        <v>4241919.3934397567</v>
      </c>
    </row>
    <row r="44" spans="1:11" x14ac:dyDescent="0.3">
      <c r="A44" s="5" t="s">
        <v>141</v>
      </c>
      <c r="B44" s="4" t="s">
        <v>16</v>
      </c>
      <c r="C44" s="4" t="s">
        <v>21</v>
      </c>
      <c r="D44" s="4" t="s">
        <v>142</v>
      </c>
      <c r="E44" s="4" t="s">
        <v>143</v>
      </c>
      <c r="F44" s="6">
        <v>194878</v>
      </c>
      <c r="G44" s="14">
        <v>-1217217.3311728092</v>
      </c>
      <c r="H44" s="14">
        <v>1168733.1993973856</v>
      </c>
      <c r="I44" s="14">
        <v>61494.200616404916</v>
      </c>
      <c r="J44" s="15">
        <v>237644.24923337571</v>
      </c>
      <c r="K44" s="14">
        <f t="shared" si="0"/>
        <v>1467871.6492471662</v>
      </c>
    </row>
    <row r="45" spans="1:11" x14ac:dyDescent="0.3">
      <c r="A45" s="5" t="s">
        <v>144</v>
      </c>
      <c r="B45" s="4" t="s">
        <v>6</v>
      </c>
      <c r="C45" s="4" t="s">
        <v>145</v>
      </c>
      <c r="D45" s="4" t="s">
        <v>146</v>
      </c>
      <c r="E45" s="4" t="s">
        <v>147</v>
      </c>
      <c r="F45" s="6">
        <v>197909</v>
      </c>
      <c r="G45" s="14">
        <v>-634720.1534267345</v>
      </c>
      <c r="H45" s="14">
        <v>1055633.0103586037</v>
      </c>
      <c r="I45" s="14">
        <v>37362.737345282854</v>
      </c>
      <c r="J45" s="15">
        <v>0</v>
      </c>
      <c r="K45" s="14">
        <f t="shared" si="0"/>
        <v>1092995.7477038866</v>
      </c>
    </row>
    <row r="46" spans="1:11" x14ac:dyDescent="0.3">
      <c r="A46" s="5" t="s">
        <v>148</v>
      </c>
      <c r="B46" s="4" t="s">
        <v>11</v>
      </c>
      <c r="C46" s="4" t="s">
        <v>91</v>
      </c>
      <c r="D46" s="4" t="s">
        <v>149</v>
      </c>
      <c r="E46" s="4" t="s">
        <v>150</v>
      </c>
      <c r="F46" s="6">
        <v>705393</v>
      </c>
      <c r="G46" s="14">
        <v>-4607951.6028487636</v>
      </c>
      <c r="H46" s="14">
        <v>5048554.2419736832</v>
      </c>
      <c r="I46" s="14">
        <v>304123.87948406464</v>
      </c>
      <c r="J46" s="15">
        <v>218384.09262873125</v>
      </c>
      <c r="K46" s="14">
        <f t="shared" si="0"/>
        <v>5571062.2140864795</v>
      </c>
    </row>
    <row r="47" spans="1:11" x14ac:dyDescent="0.3">
      <c r="A47" s="5" t="s">
        <v>151</v>
      </c>
      <c r="B47" s="4" t="s">
        <v>11</v>
      </c>
      <c r="C47" s="4" t="s">
        <v>46</v>
      </c>
      <c r="D47" s="4" t="s">
        <v>152</v>
      </c>
      <c r="E47" s="4" t="s">
        <v>153</v>
      </c>
      <c r="F47" s="6">
        <v>873935</v>
      </c>
      <c r="G47" s="14">
        <v>-6217325.9302358096</v>
      </c>
      <c r="H47" s="14">
        <v>5573483.2607908249</v>
      </c>
      <c r="I47" s="14">
        <v>389101.2630201978</v>
      </c>
      <c r="J47" s="15">
        <v>1533679.3434773972</v>
      </c>
      <c r="K47" s="14">
        <f t="shared" si="0"/>
        <v>7496263.86728842</v>
      </c>
    </row>
    <row r="48" spans="1:11" x14ac:dyDescent="0.3">
      <c r="A48" s="5" t="s">
        <v>154</v>
      </c>
      <c r="B48" s="4" t="s">
        <v>11</v>
      </c>
      <c r="C48" s="4" t="s">
        <v>12</v>
      </c>
      <c r="D48" s="4" t="s">
        <v>155</v>
      </c>
      <c r="E48" s="4" t="s">
        <v>156</v>
      </c>
      <c r="F48" s="6">
        <v>369018</v>
      </c>
      <c r="G48" s="14">
        <v>-2230371.5838405411</v>
      </c>
      <c r="H48" s="14">
        <v>1782870.825059073</v>
      </c>
      <c r="I48" s="14">
        <v>122334.14282184945</v>
      </c>
      <c r="J48" s="15">
        <v>783966.24530277494</v>
      </c>
      <c r="K48" s="14">
        <f t="shared" si="0"/>
        <v>2689171.2131836973</v>
      </c>
    </row>
    <row r="49" spans="1:11" x14ac:dyDescent="0.3">
      <c r="A49" s="5" t="s">
        <v>157</v>
      </c>
      <c r="B49" s="4" t="s">
        <v>158</v>
      </c>
      <c r="C49" s="4" t="s">
        <v>159</v>
      </c>
      <c r="D49" s="4" t="s">
        <v>160</v>
      </c>
      <c r="E49" s="4" t="s">
        <v>161</v>
      </c>
      <c r="F49" s="6">
        <v>208550</v>
      </c>
      <c r="G49" s="14">
        <v>-1752873.0015260673</v>
      </c>
      <c r="H49" s="14">
        <v>4318507.5817218507</v>
      </c>
      <c r="I49" s="14">
        <v>44312.115888492466</v>
      </c>
      <c r="J49" s="15">
        <v>0</v>
      </c>
      <c r="K49" s="14">
        <f t="shared" si="0"/>
        <v>4362819.6976103429</v>
      </c>
    </row>
    <row r="50" spans="1:11" x14ac:dyDescent="0.3">
      <c r="A50" s="5" t="s">
        <v>162</v>
      </c>
      <c r="B50" s="4" t="s">
        <v>158</v>
      </c>
      <c r="C50" s="4" t="s">
        <v>159</v>
      </c>
      <c r="D50" s="4" t="s">
        <v>163</v>
      </c>
      <c r="E50" s="4" t="s">
        <v>164</v>
      </c>
      <c r="F50" s="6">
        <v>157707</v>
      </c>
      <c r="G50" s="14">
        <v>11811.840771350246</v>
      </c>
      <c r="H50" s="14">
        <v>842230.59610470291</v>
      </c>
      <c r="I50" s="14">
        <v>18253.048526513514</v>
      </c>
      <c r="J50" s="15">
        <v>0</v>
      </c>
      <c r="K50" s="14">
        <f t="shared" si="0"/>
        <v>860483.64463121642</v>
      </c>
    </row>
    <row r="51" spans="1:11" x14ac:dyDescent="0.3">
      <c r="A51" s="5" t="s">
        <v>165</v>
      </c>
      <c r="B51" s="4" t="s">
        <v>11</v>
      </c>
      <c r="C51" s="4" t="s">
        <v>39</v>
      </c>
      <c r="D51" s="4" t="s">
        <v>166</v>
      </c>
      <c r="E51" s="4" t="s">
        <v>167</v>
      </c>
      <c r="F51" s="6">
        <v>937908</v>
      </c>
      <c r="G51" s="14">
        <v>-6206555.9754101392</v>
      </c>
      <c r="H51" s="14">
        <v>7882511.323471643</v>
      </c>
      <c r="I51" s="14">
        <v>379874.50467567256</v>
      </c>
      <c r="J51" s="15">
        <v>0</v>
      </c>
      <c r="K51" s="14">
        <f t="shared" si="0"/>
        <v>8262385.8281473154</v>
      </c>
    </row>
    <row r="52" spans="1:11" x14ac:dyDescent="0.3">
      <c r="A52" s="5" t="s">
        <v>168</v>
      </c>
      <c r="B52" s="4" t="s">
        <v>11</v>
      </c>
      <c r="C52" s="4" t="s">
        <v>91</v>
      </c>
      <c r="D52" s="4" t="s">
        <v>169</v>
      </c>
      <c r="E52" s="4" t="s">
        <v>170</v>
      </c>
      <c r="F52" s="6">
        <v>451631</v>
      </c>
      <c r="G52" s="14">
        <v>-2861686.0389641775</v>
      </c>
      <c r="H52" s="14">
        <v>3116088.1698613269</v>
      </c>
      <c r="I52" s="14">
        <v>180649.06182187275</v>
      </c>
      <c r="J52" s="15">
        <v>162510.13598142529</v>
      </c>
      <c r="K52" s="14">
        <f t="shared" si="0"/>
        <v>3459247.3676646249</v>
      </c>
    </row>
    <row r="53" spans="1:11" x14ac:dyDescent="0.3">
      <c r="A53" s="5" t="s">
        <v>171</v>
      </c>
      <c r="B53" s="4" t="s">
        <v>11</v>
      </c>
      <c r="C53" s="4" t="s">
        <v>46</v>
      </c>
      <c r="D53" s="4" t="s">
        <v>172</v>
      </c>
      <c r="E53" s="4" t="s">
        <v>173</v>
      </c>
      <c r="F53" s="6">
        <v>545888</v>
      </c>
      <c r="G53" s="14">
        <v>-5181664.1481517889</v>
      </c>
      <c r="H53" s="14">
        <v>4261919.5102170371</v>
      </c>
      <c r="I53" s="14">
        <v>291600.51042062015</v>
      </c>
      <c r="J53" s="15">
        <v>1694040.7735156654</v>
      </c>
      <c r="K53" s="14">
        <f t="shared" si="0"/>
        <v>6247560.7941533234</v>
      </c>
    </row>
    <row r="54" spans="1:11" x14ac:dyDescent="0.3">
      <c r="A54" s="5" t="s">
        <v>174</v>
      </c>
      <c r="B54" s="4" t="s">
        <v>16</v>
      </c>
      <c r="C54" s="4" t="s">
        <v>175</v>
      </c>
      <c r="D54" s="4" t="s">
        <v>176</v>
      </c>
      <c r="E54" s="4" t="s">
        <v>177</v>
      </c>
      <c r="F54" s="6">
        <v>656382</v>
      </c>
      <c r="G54" s="14">
        <v>-3658086.8895843928</v>
      </c>
      <c r="H54" s="14">
        <v>5171038.0312405191</v>
      </c>
      <c r="I54" s="14">
        <v>219200.334469339</v>
      </c>
      <c r="J54" s="15">
        <v>0</v>
      </c>
      <c r="K54" s="14">
        <f t="shared" si="0"/>
        <v>5390238.365709858</v>
      </c>
    </row>
    <row r="55" spans="1:11" x14ac:dyDescent="0.3">
      <c r="A55" s="5" t="s">
        <v>178</v>
      </c>
      <c r="B55" s="4" t="s">
        <v>16</v>
      </c>
      <c r="C55" s="4" t="s">
        <v>17</v>
      </c>
      <c r="D55" s="4" t="s">
        <v>179</v>
      </c>
      <c r="E55" s="4" t="s">
        <v>180</v>
      </c>
      <c r="F55" s="6">
        <v>358886</v>
      </c>
      <c r="G55" s="14">
        <v>-2555595.8253443572</v>
      </c>
      <c r="H55" s="14">
        <v>872437.95872709714</v>
      </c>
      <c r="I55" s="14">
        <v>137281.64727632151</v>
      </c>
      <c r="J55" s="15">
        <v>2071576.2533235885</v>
      </c>
      <c r="K55" s="14">
        <f t="shared" si="0"/>
        <v>3081295.8593270071</v>
      </c>
    </row>
    <row r="56" spans="1:11" x14ac:dyDescent="0.3">
      <c r="A56" s="5" t="s">
        <v>181</v>
      </c>
      <c r="B56" s="4" t="s">
        <v>6</v>
      </c>
      <c r="C56" s="4" t="s">
        <v>7</v>
      </c>
      <c r="D56" s="4" t="s">
        <v>182</v>
      </c>
      <c r="E56" s="4" t="s">
        <v>183</v>
      </c>
      <c r="F56" s="6">
        <v>318909</v>
      </c>
      <c r="G56" s="14">
        <v>-1952300.920300218</v>
      </c>
      <c r="H56" s="14">
        <v>3728584.2447551042</v>
      </c>
      <c r="I56" s="14">
        <v>110770.52995547712</v>
      </c>
      <c r="J56" s="15">
        <v>0</v>
      </c>
      <c r="K56" s="14">
        <f t="shared" si="0"/>
        <v>3839354.7747105812</v>
      </c>
    </row>
    <row r="57" spans="1:11" x14ac:dyDescent="0.3">
      <c r="A57" s="5" t="s">
        <v>184</v>
      </c>
      <c r="B57" s="4" t="s">
        <v>11</v>
      </c>
      <c r="C57" s="4" t="s">
        <v>91</v>
      </c>
      <c r="D57" s="4" t="s">
        <v>185</v>
      </c>
      <c r="E57" s="4" t="s">
        <v>186</v>
      </c>
      <c r="F57" s="6">
        <v>287152</v>
      </c>
      <c r="G57" s="14">
        <v>-2029807.8212450757</v>
      </c>
      <c r="H57" s="14">
        <v>1864193.9874171815</v>
      </c>
      <c r="I57" s="14">
        <v>113568.03042703401</v>
      </c>
      <c r="J57" s="15">
        <v>469588.37019660935</v>
      </c>
      <c r="K57" s="14">
        <f t="shared" si="0"/>
        <v>2447350.3880408248</v>
      </c>
    </row>
    <row r="58" spans="1:11" x14ac:dyDescent="0.3">
      <c r="A58" s="5" t="s">
        <v>187</v>
      </c>
      <c r="B58" s="4" t="s">
        <v>16</v>
      </c>
      <c r="C58" s="4" t="s">
        <v>21</v>
      </c>
      <c r="D58" s="4" t="s">
        <v>188</v>
      </c>
      <c r="E58" s="4" t="s">
        <v>189</v>
      </c>
      <c r="F58" s="6">
        <v>419037</v>
      </c>
      <c r="G58" s="14">
        <v>-9777162.5039475635</v>
      </c>
      <c r="H58" s="14">
        <v>-476512.18374208547</v>
      </c>
      <c r="I58" s="14">
        <v>163251.95037468887</v>
      </c>
      <c r="J58" s="15">
        <v>12199659.682495505</v>
      </c>
      <c r="K58" s="14">
        <f t="shared" si="0"/>
        <v>12362911.632870194</v>
      </c>
    </row>
    <row r="59" spans="1:11" x14ac:dyDescent="0.3">
      <c r="A59" s="5" t="s">
        <v>190</v>
      </c>
      <c r="B59" s="4" t="s">
        <v>16</v>
      </c>
      <c r="C59" s="4" t="s">
        <v>21</v>
      </c>
      <c r="D59" s="4" t="s">
        <v>191</v>
      </c>
      <c r="E59" s="4" t="s">
        <v>192</v>
      </c>
      <c r="F59" s="6">
        <v>292473</v>
      </c>
      <c r="G59" s="14">
        <v>-2184405.2665405809</v>
      </c>
      <c r="H59" s="14">
        <v>2065603.52478032</v>
      </c>
      <c r="I59" s="14">
        <v>129027.98968119918</v>
      </c>
      <c r="J59" s="15">
        <v>439326.98698579526</v>
      </c>
      <c r="K59" s="14">
        <f t="shared" si="0"/>
        <v>2633958.5014473144</v>
      </c>
    </row>
    <row r="60" spans="1:11" x14ac:dyDescent="0.3">
      <c r="A60" s="5" t="s">
        <v>193</v>
      </c>
      <c r="B60" s="4" t="s">
        <v>6</v>
      </c>
      <c r="C60" s="4" t="s">
        <v>145</v>
      </c>
      <c r="D60" s="4" t="s">
        <v>194</v>
      </c>
      <c r="E60" s="4" t="s">
        <v>195</v>
      </c>
      <c r="F60" s="6">
        <v>364960</v>
      </c>
      <c r="G60" s="14">
        <v>-2351959.4915341991</v>
      </c>
      <c r="H60" s="14">
        <v>2317085.2873052396</v>
      </c>
      <c r="I60" s="14">
        <v>94144.478237250019</v>
      </c>
      <c r="J60" s="15">
        <v>425752.73900626937</v>
      </c>
      <c r="K60" s="14">
        <f t="shared" si="0"/>
        <v>2836982.5045487587</v>
      </c>
    </row>
    <row r="61" spans="1:11" x14ac:dyDescent="0.3">
      <c r="A61" s="5" t="s">
        <v>196</v>
      </c>
      <c r="B61" s="4" t="s">
        <v>16</v>
      </c>
      <c r="C61" s="4" t="s">
        <v>21</v>
      </c>
      <c r="D61" s="4" t="s">
        <v>197</v>
      </c>
      <c r="E61" s="4" t="s">
        <v>198</v>
      </c>
      <c r="F61" s="6">
        <v>257716</v>
      </c>
      <c r="G61" s="14">
        <v>-2132409.9207251393</v>
      </c>
      <c r="H61" s="14">
        <v>1100899.0560366325</v>
      </c>
      <c r="I61" s="14">
        <v>129774.0726064796</v>
      </c>
      <c r="J61" s="15">
        <v>1340385.1717173688</v>
      </c>
      <c r="K61" s="14">
        <f t="shared" si="0"/>
        <v>2571058.3003604808</v>
      </c>
    </row>
    <row r="62" spans="1:11" x14ac:dyDescent="0.3">
      <c r="A62" s="5" t="s">
        <v>199</v>
      </c>
      <c r="B62" s="4" t="s">
        <v>11</v>
      </c>
      <c r="C62" s="4" t="s">
        <v>91</v>
      </c>
      <c r="D62" s="4" t="s">
        <v>200</v>
      </c>
      <c r="E62" s="4" t="s">
        <v>201</v>
      </c>
      <c r="F62" s="6">
        <v>389456</v>
      </c>
      <c r="G62" s="14">
        <v>-4719262.6947608953</v>
      </c>
      <c r="H62" s="14">
        <v>2536184.419391131</v>
      </c>
      <c r="I62" s="14">
        <v>166955.46448273605</v>
      </c>
      <c r="J62" s="15">
        <v>2986900.9497480746</v>
      </c>
      <c r="K62" s="14">
        <f t="shared" si="0"/>
        <v>5690040.8336219415</v>
      </c>
    </row>
    <row r="63" spans="1:11" x14ac:dyDescent="0.3">
      <c r="A63" s="5" t="s">
        <v>202</v>
      </c>
      <c r="B63" s="4" t="s">
        <v>11</v>
      </c>
      <c r="C63" s="4" t="s">
        <v>91</v>
      </c>
      <c r="D63" s="4" t="s">
        <v>203</v>
      </c>
      <c r="E63" s="4" t="s">
        <v>204</v>
      </c>
      <c r="F63" s="6">
        <v>531891</v>
      </c>
      <c r="G63" s="14">
        <v>-2683916.4475899199</v>
      </c>
      <c r="H63" s="14">
        <v>2956260.7446040213</v>
      </c>
      <c r="I63" s="14">
        <v>210461.47844760731</v>
      </c>
      <c r="J63" s="15">
        <v>79163.964947212939</v>
      </c>
      <c r="K63" s="14">
        <f t="shared" si="0"/>
        <v>3245886.1879988415</v>
      </c>
    </row>
    <row r="64" spans="1:11" x14ac:dyDescent="0.3">
      <c r="A64" s="5" t="s">
        <v>205</v>
      </c>
      <c r="B64" s="4" t="s">
        <v>16</v>
      </c>
      <c r="C64" s="4" t="s">
        <v>101</v>
      </c>
      <c r="D64" s="4" t="s">
        <v>206</v>
      </c>
      <c r="E64" s="4" t="s">
        <v>207</v>
      </c>
      <c r="F64" s="6">
        <v>155503</v>
      </c>
      <c r="G64" s="14">
        <v>-864511.97581247601</v>
      </c>
      <c r="H64" s="14">
        <v>1092011.592734464</v>
      </c>
      <c r="I64" s="14">
        <v>53791.125256146974</v>
      </c>
      <c r="J64" s="15">
        <v>0</v>
      </c>
      <c r="K64" s="14">
        <f t="shared" si="0"/>
        <v>1145802.717990611</v>
      </c>
    </row>
    <row r="65" spans="1:11" x14ac:dyDescent="0.3">
      <c r="A65" s="5" t="s">
        <v>208</v>
      </c>
      <c r="B65" s="4" t="s">
        <v>11</v>
      </c>
      <c r="C65" s="4" t="s">
        <v>91</v>
      </c>
      <c r="D65" s="4" t="s">
        <v>209</v>
      </c>
      <c r="E65" s="4" t="s">
        <v>210</v>
      </c>
      <c r="F65" s="6">
        <v>339017</v>
      </c>
      <c r="G65" s="14">
        <v>-2566195.0040668081</v>
      </c>
      <c r="H65" s="14">
        <v>2779923.1980196284</v>
      </c>
      <c r="I65" s="14">
        <v>146805.97564332289</v>
      </c>
      <c r="J65" s="15">
        <v>174719.15297317063</v>
      </c>
      <c r="K65" s="14">
        <f t="shared" si="0"/>
        <v>3101448.3266361216</v>
      </c>
    </row>
    <row r="66" spans="1:11" x14ac:dyDescent="0.3">
      <c r="A66" s="5" t="s">
        <v>211</v>
      </c>
      <c r="B66" s="4" t="s">
        <v>11</v>
      </c>
      <c r="C66" s="4" t="s">
        <v>39</v>
      </c>
      <c r="D66" s="4" t="s">
        <v>212</v>
      </c>
      <c r="E66" s="4" t="s">
        <v>213</v>
      </c>
      <c r="F66" s="6">
        <v>234937</v>
      </c>
      <c r="G66" s="14">
        <v>-1696188.8899398097</v>
      </c>
      <c r="H66" s="14">
        <v>1117676.219364007</v>
      </c>
      <c r="I66" s="14">
        <v>80468.284293495075</v>
      </c>
      <c r="J66" s="15">
        <v>846959.71484847448</v>
      </c>
      <c r="K66" s="14">
        <f t="shared" si="0"/>
        <v>2045104.2185059767</v>
      </c>
    </row>
    <row r="67" spans="1:11" x14ac:dyDescent="0.3">
      <c r="A67" s="5" t="s">
        <v>214</v>
      </c>
      <c r="B67" s="4" t="s">
        <v>6</v>
      </c>
      <c r="C67" s="4" t="s">
        <v>31</v>
      </c>
      <c r="D67" s="4" t="s">
        <v>215</v>
      </c>
      <c r="E67" s="4" t="s">
        <v>216</v>
      </c>
      <c r="F67" s="6">
        <v>1098513</v>
      </c>
      <c r="G67" s="14">
        <v>-5936894.2274084026</v>
      </c>
      <c r="H67" s="14">
        <v>2201842.3586582579</v>
      </c>
      <c r="I67" s="14">
        <v>274336.51563099358</v>
      </c>
      <c r="J67" s="15">
        <v>4681966.9556410201</v>
      </c>
      <c r="K67" s="14">
        <f t="shared" si="0"/>
        <v>7158145.829930272</v>
      </c>
    </row>
    <row r="68" spans="1:11" x14ac:dyDescent="0.3">
      <c r="A68" s="5" t="s">
        <v>217</v>
      </c>
      <c r="B68" s="4" t="s">
        <v>158</v>
      </c>
      <c r="C68" s="4" t="s">
        <v>159</v>
      </c>
      <c r="D68" s="4" t="s">
        <v>218</v>
      </c>
      <c r="E68" s="4" t="s">
        <v>219</v>
      </c>
      <c r="F68" s="6">
        <v>491571</v>
      </c>
      <c r="G68" s="14">
        <v>-2657386.18258749</v>
      </c>
      <c r="H68" s="14">
        <v>3508108.6075909957</v>
      </c>
      <c r="I68" s="14">
        <v>162243.35011731184</v>
      </c>
      <c r="J68" s="15">
        <v>0</v>
      </c>
      <c r="K68" s="14">
        <f t="shared" si="0"/>
        <v>3670351.9577083075</v>
      </c>
    </row>
    <row r="69" spans="1:11" x14ac:dyDescent="0.3">
      <c r="A69" s="5" t="s">
        <v>220</v>
      </c>
      <c r="B69" s="4" t="s">
        <v>11</v>
      </c>
      <c r="C69" s="4" t="s">
        <v>108</v>
      </c>
      <c r="D69" s="4" t="s">
        <v>221</v>
      </c>
      <c r="E69" s="4" t="s">
        <v>222</v>
      </c>
      <c r="F69" s="6">
        <v>276064</v>
      </c>
      <c r="G69" s="14">
        <v>-2135354.0529962713</v>
      </c>
      <c r="H69" s="14">
        <v>1393935.7773234816</v>
      </c>
      <c r="I69" s="14">
        <v>92699.827989312733</v>
      </c>
      <c r="J69" s="15">
        <v>1087972.451424021</v>
      </c>
      <c r="K69" s="14">
        <f t="shared" ref="K69:K103" si="1">IF(H69&gt;0,H69+I69+J69,I69+J69)</f>
        <v>2574608.0567368157</v>
      </c>
    </row>
    <row r="70" spans="1:11" x14ac:dyDescent="0.3">
      <c r="A70" s="5" t="s">
        <v>223</v>
      </c>
      <c r="B70" s="4" t="s">
        <v>16</v>
      </c>
      <c r="C70" s="4" t="s">
        <v>21</v>
      </c>
      <c r="D70" s="4" t="s">
        <v>224</v>
      </c>
      <c r="E70" s="4" t="s">
        <v>225</v>
      </c>
      <c r="F70" s="6">
        <v>267197</v>
      </c>
      <c r="G70" s="14">
        <v>-1719474.5262041523</v>
      </c>
      <c r="H70" s="14">
        <v>2227872.0610072063</v>
      </c>
      <c r="I70" s="14">
        <v>89815.450983513365</v>
      </c>
      <c r="J70" s="15">
        <v>0</v>
      </c>
      <c r="K70" s="14">
        <f t="shared" si="1"/>
        <v>2317687.5119907195</v>
      </c>
    </row>
    <row r="71" spans="1:11" x14ac:dyDescent="0.3">
      <c r="A71" s="5" t="s">
        <v>226</v>
      </c>
      <c r="B71" s="4" t="s">
        <v>11</v>
      </c>
      <c r="C71" s="4" t="s">
        <v>46</v>
      </c>
      <c r="D71" s="4" t="s">
        <v>227</v>
      </c>
      <c r="E71" s="4" t="s">
        <v>228</v>
      </c>
      <c r="F71" s="6">
        <v>181095</v>
      </c>
      <c r="G71" s="14">
        <v>-902609.57497643179</v>
      </c>
      <c r="H71" s="14">
        <v>2143580.0240609413</v>
      </c>
      <c r="I71" s="14">
        <v>51649.327106100412</v>
      </c>
      <c r="J71" s="15">
        <v>0</v>
      </c>
      <c r="K71" s="14">
        <f t="shared" si="1"/>
        <v>2195229.3511670418</v>
      </c>
    </row>
    <row r="72" spans="1:11" x14ac:dyDescent="0.3">
      <c r="A72" s="5" t="s">
        <v>229</v>
      </c>
      <c r="B72" s="4" t="s">
        <v>6</v>
      </c>
      <c r="C72" s="4" t="s">
        <v>35</v>
      </c>
      <c r="D72" s="4" t="s">
        <v>230</v>
      </c>
      <c r="E72" s="4" t="s">
        <v>231</v>
      </c>
      <c r="F72" s="6">
        <v>576756</v>
      </c>
      <c r="G72" s="14">
        <v>-2742258.4211200732</v>
      </c>
      <c r="H72" s="14">
        <v>3399582.2750024907</v>
      </c>
      <c r="I72" s="14">
        <v>148458.61448371815</v>
      </c>
      <c r="J72" s="15">
        <v>0</v>
      </c>
      <c r="K72" s="14">
        <f t="shared" si="1"/>
        <v>3548040.889486209</v>
      </c>
    </row>
    <row r="73" spans="1:11" x14ac:dyDescent="0.3">
      <c r="A73" s="5" t="s">
        <v>232</v>
      </c>
      <c r="B73" s="4" t="s">
        <v>6</v>
      </c>
      <c r="C73" s="4" t="s">
        <v>7</v>
      </c>
      <c r="D73" s="4" t="s">
        <v>233</v>
      </c>
      <c r="E73" s="4" t="s">
        <v>234</v>
      </c>
      <c r="F73" s="6">
        <v>308052</v>
      </c>
      <c r="G73" s="14">
        <v>-3371293.8197234333</v>
      </c>
      <c r="H73" s="14">
        <v>1453217.2524288781</v>
      </c>
      <c r="I73" s="14">
        <v>115159.5452202045</v>
      </c>
      <c r="J73" s="15">
        <v>2496410.5933260946</v>
      </c>
      <c r="K73" s="14">
        <f t="shared" si="1"/>
        <v>4064787.3909751773</v>
      </c>
    </row>
    <row r="74" spans="1:11" x14ac:dyDescent="0.3">
      <c r="A74" s="5" t="s">
        <v>235</v>
      </c>
      <c r="B74" s="4" t="s">
        <v>16</v>
      </c>
      <c r="C74" s="4" t="s">
        <v>175</v>
      </c>
      <c r="D74" s="4" t="s">
        <v>236</v>
      </c>
      <c r="E74" s="4" t="s">
        <v>237</v>
      </c>
      <c r="F74" s="6">
        <v>225633</v>
      </c>
      <c r="G74" s="14">
        <v>-1200943.6608465477</v>
      </c>
      <c r="H74" s="14">
        <v>2546063.6881660735</v>
      </c>
      <c r="I74" s="14">
        <v>72234.704501976274</v>
      </c>
      <c r="J74" s="15">
        <v>0</v>
      </c>
      <c r="K74" s="14">
        <f t="shared" si="1"/>
        <v>2618298.3926680498</v>
      </c>
    </row>
    <row r="75" spans="1:11" x14ac:dyDescent="0.3">
      <c r="A75" s="5" t="s">
        <v>238</v>
      </c>
      <c r="B75" s="4" t="s">
        <v>11</v>
      </c>
      <c r="C75" s="4" t="s">
        <v>39</v>
      </c>
      <c r="D75" s="4" t="s">
        <v>239</v>
      </c>
      <c r="E75" s="4" t="s">
        <v>240</v>
      </c>
      <c r="F75" s="6">
        <v>887806</v>
      </c>
      <c r="G75" s="14">
        <v>-5678421.5430136062</v>
      </c>
      <c r="H75" s="14">
        <v>2353147.43946518</v>
      </c>
      <c r="I75" s="14">
        <v>326564.47851961013</v>
      </c>
      <c r="J75" s="15">
        <v>4166791.983172372</v>
      </c>
      <c r="K75" s="14">
        <f t="shared" si="1"/>
        <v>6846503.9011571622</v>
      </c>
    </row>
    <row r="76" spans="1:11" x14ac:dyDescent="0.3">
      <c r="A76" s="5" t="s">
        <v>241</v>
      </c>
      <c r="B76" s="4" t="s">
        <v>11</v>
      </c>
      <c r="C76" s="4" t="s">
        <v>46</v>
      </c>
      <c r="D76" s="4" t="s">
        <v>242</v>
      </c>
      <c r="E76" s="4" t="s">
        <v>243</v>
      </c>
      <c r="F76" s="6">
        <v>890768</v>
      </c>
      <c r="G76" s="14">
        <v>-6772196.5552744791</v>
      </c>
      <c r="H76" s="14">
        <v>4597701.6340216007</v>
      </c>
      <c r="I76" s="14">
        <v>378789.63205509412</v>
      </c>
      <c r="J76" s="15">
        <v>3188783.1475736331</v>
      </c>
      <c r="K76" s="14">
        <f t="shared" si="1"/>
        <v>8165274.4136503283</v>
      </c>
    </row>
    <row r="77" spans="1:11" x14ac:dyDescent="0.3">
      <c r="A77" s="5" t="s">
        <v>244</v>
      </c>
      <c r="B77" s="4" t="s">
        <v>11</v>
      </c>
      <c r="C77" s="4" t="s">
        <v>12</v>
      </c>
      <c r="D77" s="4" t="s">
        <v>245</v>
      </c>
      <c r="E77" s="4" t="s">
        <v>246</v>
      </c>
      <c r="F77" s="6">
        <v>158349</v>
      </c>
      <c r="G77" s="14">
        <v>-1132592.8092939132</v>
      </c>
      <c r="H77" s="14">
        <v>733664.96897833562</v>
      </c>
      <c r="I77" s="14">
        <v>53287.267946685584</v>
      </c>
      <c r="J77" s="15">
        <v>578621.10568702186</v>
      </c>
      <c r="K77" s="14">
        <f t="shared" si="1"/>
        <v>1365573.342612043</v>
      </c>
    </row>
    <row r="78" spans="1:11" x14ac:dyDescent="0.3">
      <c r="A78" s="5" t="s">
        <v>247</v>
      </c>
      <c r="B78" s="4" t="s">
        <v>11</v>
      </c>
      <c r="C78" s="4" t="s">
        <v>12</v>
      </c>
      <c r="D78" s="4" t="s">
        <v>248</v>
      </c>
      <c r="E78" s="4" t="s">
        <v>249</v>
      </c>
      <c r="F78" s="6">
        <v>170911</v>
      </c>
      <c r="G78" s="14">
        <v>-803864.3723592551</v>
      </c>
      <c r="H78" s="14">
        <v>1561734.3177374648</v>
      </c>
      <c r="I78" s="14">
        <v>58207.215967818003</v>
      </c>
      <c r="J78" s="15">
        <v>0</v>
      </c>
      <c r="K78" s="14">
        <f t="shared" si="1"/>
        <v>1619941.5337052827</v>
      </c>
    </row>
    <row r="79" spans="1:11" x14ac:dyDescent="0.3">
      <c r="A79" s="5" t="s">
        <v>250</v>
      </c>
      <c r="B79" s="4" t="s">
        <v>11</v>
      </c>
      <c r="C79" s="4" t="s">
        <v>39</v>
      </c>
      <c r="D79" s="4" t="s">
        <v>251</v>
      </c>
      <c r="E79" s="4" t="s">
        <v>252</v>
      </c>
      <c r="F79" s="6">
        <v>926497</v>
      </c>
      <c r="G79" s="14">
        <v>-7324743.4487327049</v>
      </c>
      <c r="H79" s="14">
        <v>5722681.845428478</v>
      </c>
      <c r="I79" s="14">
        <v>425003.83894969407</v>
      </c>
      <c r="J79" s="15">
        <v>2683797.53976253</v>
      </c>
      <c r="K79" s="14">
        <f t="shared" si="1"/>
        <v>8831483.2241407018</v>
      </c>
    </row>
    <row r="80" spans="1:11" x14ac:dyDescent="0.3">
      <c r="A80" s="5" t="s">
        <v>253</v>
      </c>
      <c r="B80" s="4" t="s">
        <v>6</v>
      </c>
      <c r="C80" s="4" t="s">
        <v>66</v>
      </c>
      <c r="D80" s="4" t="s">
        <v>254</v>
      </c>
      <c r="E80" s="4" t="s">
        <v>255</v>
      </c>
      <c r="F80" s="6">
        <v>160073</v>
      </c>
      <c r="G80" s="14">
        <v>-754739.61304474343</v>
      </c>
      <c r="H80" s="14">
        <v>475493.25108764577</v>
      </c>
      <c r="I80" s="14">
        <v>42155.862139679892</v>
      </c>
      <c r="J80" s="15">
        <v>392344.56475634861</v>
      </c>
      <c r="K80" s="14">
        <f t="shared" si="1"/>
        <v>909993.67798367422</v>
      </c>
    </row>
    <row r="81" spans="1:11" x14ac:dyDescent="0.3">
      <c r="A81" s="5" t="s">
        <v>256</v>
      </c>
      <c r="B81" s="4" t="s">
        <v>11</v>
      </c>
      <c r="C81" s="4" t="s">
        <v>39</v>
      </c>
      <c r="D81" s="4" t="s">
        <v>257</v>
      </c>
      <c r="E81" s="4" t="s">
        <v>258</v>
      </c>
      <c r="F81" s="6">
        <v>862418</v>
      </c>
      <c r="G81" s="14">
        <v>-5519786.7064808672</v>
      </c>
      <c r="H81" s="14">
        <v>5833490.2249434646</v>
      </c>
      <c r="I81" s="14">
        <v>310599.56690301897</v>
      </c>
      <c r="J81" s="15">
        <v>523914.31429455423</v>
      </c>
      <c r="K81" s="14">
        <f t="shared" si="1"/>
        <v>6668004.1061410382</v>
      </c>
    </row>
    <row r="82" spans="1:11" x14ac:dyDescent="0.3">
      <c r="A82" s="5" t="s">
        <v>259</v>
      </c>
      <c r="B82" s="4" t="s">
        <v>16</v>
      </c>
      <c r="C82" s="4" t="s">
        <v>101</v>
      </c>
      <c r="D82" s="4" t="s">
        <v>260</v>
      </c>
      <c r="E82" s="4" t="s">
        <v>261</v>
      </c>
      <c r="F82" s="6">
        <v>317030</v>
      </c>
      <c r="G82" s="14">
        <v>-1600841.790970243</v>
      </c>
      <c r="H82" s="14">
        <v>1626713.9007229246</v>
      </c>
      <c r="I82" s="14">
        <v>87753.049921056678</v>
      </c>
      <c r="J82" s="15">
        <v>218000.40142700361</v>
      </c>
      <c r="K82" s="14">
        <f t="shared" si="1"/>
        <v>1932467.3520709849</v>
      </c>
    </row>
    <row r="83" spans="1:11" x14ac:dyDescent="0.3">
      <c r="A83" s="5" t="s">
        <v>262</v>
      </c>
      <c r="B83" s="4" t="s">
        <v>158</v>
      </c>
      <c r="C83" s="4" t="s">
        <v>263</v>
      </c>
      <c r="D83" s="4" t="s">
        <v>264</v>
      </c>
      <c r="E83" s="4" t="s">
        <v>265</v>
      </c>
      <c r="F83" s="6">
        <v>434870</v>
      </c>
      <c r="G83" s="14">
        <v>-1360739.2246837397</v>
      </c>
      <c r="H83" s="14">
        <v>2819944.2316024443</v>
      </c>
      <c r="I83" s="14">
        <v>76535.915611145669</v>
      </c>
      <c r="J83" s="15">
        <v>0</v>
      </c>
      <c r="K83" s="14">
        <f t="shared" si="1"/>
        <v>2896480.1472135899</v>
      </c>
    </row>
    <row r="84" spans="1:11" x14ac:dyDescent="0.3">
      <c r="A84" s="5" t="s">
        <v>266</v>
      </c>
      <c r="B84" s="4" t="s">
        <v>158</v>
      </c>
      <c r="C84" s="4" t="s">
        <v>263</v>
      </c>
      <c r="D84" s="4" t="s">
        <v>267</v>
      </c>
      <c r="E84" s="4" t="s">
        <v>268</v>
      </c>
      <c r="F84" s="6">
        <v>262458</v>
      </c>
      <c r="G84" s="14">
        <v>-725445.31788508222</v>
      </c>
      <c r="H84" s="14">
        <v>1077995.637664903</v>
      </c>
      <c r="I84" s="14">
        <v>43381.818665332634</v>
      </c>
      <c r="J84" s="15">
        <v>0</v>
      </c>
      <c r="K84" s="14">
        <f t="shared" si="1"/>
        <v>1121377.4563302356</v>
      </c>
    </row>
    <row r="85" spans="1:11" x14ac:dyDescent="0.3">
      <c r="A85" s="5" t="s">
        <v>269</v>
      </c>
      <c r="B85" s="4" t="s">
        <v>158</v>
      </c>
      <c r="C85" s="4" t="s">
        <v>263</v>
      </c>
      <c r="D85" s="4" t="s">
        <v>270</v>
      </c>
      <c r="E85" s="4" t="s">
        <v>271</v>
      </c>
      <c r="F85" s="6">
        <v>164788</v>
      </c>
      <c r="G85" s="14">
        <v>-521470.43359363021</v>
      </c>
      <c r="H85" s="14">
        <v>1022281.1597495656</v>
      </c>
      <c r="I85" s="14">
        <v>26245.879599297059</v>
      </c>
      <c r="J85" s="15">
        <v>0</v>
      </c>
      <c r="K85" s="14">
        <f t="shared" si="1"/>
        <v>1048527.0393488627</v>
      </c>
    </row>
    <row r="86" spans="1:11" x14ac:dyDescent="0.3">
      <c r="A86" s="5" t="s">
        <v>272</v>
      </c>
      <c r="B86" s="4" t="s">
        <v>158</v>
      </c>
      <c r="C86" s="4" t="s">
        <v>263</v>
      </c>
      <c r="D86" s="4" t="s">
        <v>273</v>
      </c>
      <c r="E86" s="4" t="s">
        <v>274</v>
      </c>
      <c r="F86" s="6">
        <v>320893</v>
      </c>
      <c r="G86" s="14">
        <v>-1235960.9164719696</v>
      </c>
      <c r="H86" s="14">
        <v>1908636.1181926499</v>
      </c>
      <c r="I86" s="14">
        <v>65434.678488325822</v>
      </c>
      <c r="J86" s="15">
        <v>0</v>
      </c>
      <c r="K86" s="14">
        <f t="shared" si="1"/>
        <v>1974070.7966809757</v>
      </c>
    </row>
    <row r="87" spans="1:11" x14ac:dyDescent="0.3">
      <c r="A87" s="5" t="s">
        <v>275</v>
      </c>
      <c r="B87" s="4" t="s">
        <v>158</v>
      </c>
      <c r="C87" s="4" t="s">
        <v>263</v>
      </c>
      <c r="D87" s="4" t="s">
        <v>276</v>
      </c>
      <c r="E87" s="4" t="s">
        <v>277</v>
      </c>
      <c r="F87" s="6">
        <v>399224</v>
      </c>
      <c r="G87" s="14">
        <v>-2011348.5275180931</v>
      </c>
      <c r="H87" s="14">
        <v>2587728.9444314148</v>
      </c>
      <c r="I87" s="14">
        <v>88071.719829890179</v>
      </c>
      <c r="J87" s="15">
        <v>0</v>
      </c>
      <c r="K87" s="14">
        <f t="shared" si="1"/>
        <v>2675800.6642613048</v>
      </c>
    </row>
    <row r="88" spans="1:11" x14ac:dyDescent="0.3">
      <c r="A88" s="5" t="s">
        <v>278</v>
      </c>
      <c r="B88" s="4" t="s">
        <v>158</v>
      </c>
      <c r="C88" s="4" t="s">
        <v>263</v>
      </c>
      <c r="D88" s="4" t="s">
        <v>279</v>
      </c>
      <c r="E88" s="4" t="s">
        <v>280</v>
      </c>
      <c r="F88" s="6">
        <v>430492</v>
      </c>
      <c r="G88" s="14">
        <v>-1441578.6391026878</v>
      </c>
      <c r="H88" s="14">
        <v>2767746.4562784676</v>
      </c>
      <c r="I88" s="14">
        <v>83308.99812398784</v>
      </c>
      <c r="J88" s="15">
        <v>0</v>
      </c>
      <c r="K88" s="14">
        <f t="shared" si="1"/>
        <v>2851055.4544024556</v>
      </c>
    </row>
    <row r="89" spans="1:11" x14ac:dyDescent="0.3">
      <c r="A89" s="5" t="s">
        <v>281</v>
      </c>
      <c r="B89" s="4" t="s">
        <v>158</v>
      </c>
      <c r="C89" s="4" t="s">
        <v>159</v>
      </c>
      <c r="D89" s="4" t="s">
        <v>282</v>
      </c>
      <c r="E89" s="4" t="s">
        <v>283</v>
      </c>
      <c r="F89" s="6">
        <v>350725</v>
      </c>
      <c r="G89" s="14">
        <v>-947934.79069730127</v>
      </c>
      <c r="H89" s="14">
        <v>2208143.5262990254</v>
      </c>
      <c r="I89" s="14">
        <v>50553.349019125431</v>
      </c>
      <c r="J89" s="15">
        <v>0</v>
      </c>
      <c r="K89" s="14">
        <f t="shared" si="1"/>
        <v>2258696.875318151</v>
      </c>
    </row>
    <row r="90" spans="1:11" s="8" customFormat="1" x14ac:dyDescent="0.3">
      <c r="A90" s="5" t="s">
        <v>284</v>
      </c>
      <c r="B90" s="7" t="s">
        <v>6</v>
      </c>
      <c r="C90" s="7" t="s">
        <v>35</v>
      </c>
      <c r="D90" s="7" t="s">
        <v>285</v>
      </c>
      <c r="E90" s="7" t="s">
        <v>286</v>
      </c>
      <c r="F90" s="6">
        <v>1251994</v>
      </c>
      <c r="G90" s="14">
        <v>-6333327.6393445795</v>
      </c>
      <c r="H90" s="14">
        <v>5175848.046600882</v>
      </c>
      <c r="I90" s="14">
        <v>334651.28073039412</v>
      </c>
      <c r="J90" s="15">
        <v>2125628.43486844</v>
      </c>
      <c r="K90" s="14">
        <f t="shared" si="1"/>
        <v>7636127.7621997157</v>
      </c>
    </row>
    <row r="91" spans="1:11" x14ac:dyDescent="0.3">
      <c r="A91" s="5" t="s">
        <v>287</v>
      </c>
      <c r="B91" s="4" t="s">
        <v>11</v>
      </c>
      <c r="C91" s="4" t="s">
        <v>91</v>
      </c>
      <c r="D91" s="4" t="s">
        <v>288</v>
      </c>
      <c r="E91" s="4" t="s">
        <v>289</v>
      </c>
      <c r="F91" s="6">
        <v>1014619</v>
      </c>
      <c r="G91" s="14">
        <v>-9266867.8133682832</v>
      </c>
      <c r="H91" s="14">
        <v>9001525.3752062917</v>
      </c>
      <c r="I91" s="14">
        <v>421683.17255106586</v>
      </c>
      <c r="J91" s="15">
        <v>1753101.8335981835</v>
      </c>
      <c r="K91" s="14">
        <f t="shared" si="1"/>
        <v>11176310.381355541</v>
      </c>
    </row>
    <row r="92" spans="1:11" x14ac:dyDescent="0.3">
      <c r="A92" s="5" t="s">
        <v>290</v>
      </c>
      <c r="B92" s="4" t="s">
        <v>158</v>
      </c>
      <c r="C92" s="4" t="s">
        <v>159</v>
      </c>
      <c r="D92" s="4" t="s">
        <v>291</v>
      </c>
      <c r="E92" s="4" t="s">
        <v>292</v>
      </c>
      <c r="F92" s="6">
        <v>431038</v>
      </c>
      <c r="G92" s="14">
        <v>-2475896.4677689685</v>
      </c>
      <c r="H92" s="14">
        <v>3247809.6339677321</v>
      </c>
      <c r="I92" s="14">
        <v>109655.80901992756</v>
      </c>
      <c r="J92" s="15">
        <v>0</v>
      </c>
      <c r="K92" s="14">
        <f t="shared" si="1"/>
        <v>3357465.4429876595</v>
      </c>
    </row>
    <row r="93" spans="1:11" x14ac:dyDescent="0.3">
      <c r="A93" s="5" t="s">
        <v>293</v>
      </c>
      <c r="B93" s="4" t="s">
        <v>158</v>
      </c>
      <c r="C93" s="4" t="s">
        <v>263</v>
      </c>
      <c r="D93" s="4" t="s">
        <v>294</v>
      </c>
      <c r="E93" s="4" t="s">
        <v>295</v>
      </c>
      <c r="F93" s="6">
        <v>1107702</v>
      </c>
      <c r="G93" s="14">
        <v>-3932890.2582455175</v>
      </c>
      <c r="H93" s="14">
        <v>6228463.016231386</v>
      </c>
      <c r="I93" s="14">
        <v>206353.32952432884</v>
      </c>
      <c r="J93" s="15">
        <v>0</v>
      </c>
      <c r="K93" s="14">
        <f t="shared" si="1"/>
        <v>6434816.3457557149</v>
      </c>
    </row>
    <row r="94" spans="1:11" x14ac:dyDescent="0.3">
      <c r="A94" s="5" t="s">
        <v>296</v>
      </c>
      <c r="B94" s="4" t="s">
        <v>16</v>
      </c>
      <c r="C94" s="4" t="s">
        <v>21</v>
      </c>
      <c r="D94" s="4" t="s">
        <v>297</v>
      </c>
      <c r="E94" s="4" t="s">
        <v>298</v>
      </c>
      <c r="F94" s="6">
        <v>1011349</v>
      </c>
      <c r="G94" s="14">
        <v>-11642663.970414732</v>
      </c>
      <c r="H94" s="14">
        <v>11894889.215302456</v>
      </c>
      <c r="I94" s="14">
        <v>588191.69349033595</v>
      </c>
      <c r="J94" s="15">
        <v>1571729.353023397</v>
      </c>
      <c r="K94" s="14">
        <f t="shared" si="1"/>
        <v>14054810.261816189</v>
      </c>
    </row>
    <row r="95" spans="1:11" x14ac:dyDescent="0.3">
      <c r="A95" s="5" t="s">
        <v>299</v>
      </c>
      <c r="B95" s="4" t="s">
        <v>11</v>
      </c>
      <c r="C95" s="4" t="s">
        <v>108</v>
      </c>
      <c r="D95" s="4" t="s">
        <v>300</v>
      </c>
      <c r="E95" s="4" t="s">
        <v>301</v>
      </c>
      <c r="F95" s="6">
        <v>841180</v>
      </c>
      <c r="G95" s="14">
        <v>-4437111.3420629408</v>
      </c>
      <c r="H95" s="14">
        <v>3928980.6525760777</v>
      </c>
      <c r="I95" s="14">
        <v>238792.59678629672</v>
      </c>
      <c r="J95" s="15">
        <v>1182076.1556503209</v>
      </c>
      <c r="K95" s="14">
        <f t="shared" si="1"/>
        <v>5349849.4050126951</v>
      </c>
    </row>
    <row r="96" spans="1:11" x14ac:dyDescent="0.3">
      <c r="A96" s="5" t="s">
        <v>302</v>
      </c>
      <c r="B96" s="4" t="s">
        <v>158</v>
      </c>
      <c r="C96" s="4" t="s">
        <v>263</v>
      </c>
      <c r="D96" s="4" t="s">
        <v>303</v>
      </c>
      <c r="E96" s="4" t="s">
        <v>304</v>
      </c>
      <c r="F96" s="6">
        <v>626876</v>
      </c>
      <c r="G96" s="14">
        <v>-2719806.0031700688</v>
      </c>
      <c r="H96" s="14">
        <v>2566031.1410101047</v>
      </c>
      <c r="I96" s="14">
        <v>136884.09207096879</v>
      </c>
      <c r="J96" s="15">
        <v>576369.73546884337</v>
      </c>
      <c r="K96" s="14">
        <f t="shared" si="1"/>
        <v>3279284.968549917</v>
      </c>
    </row>
    <row r="97" spans="1:11" x14ac:dyDescent="0.3">
      <c r="A97" s="5" t="s">
        <v>305</v>
      </c>
      <c r="B97" s="4" t="s">
        <v>11</v>
      </c>
      <c r="C97" s="4" t="s">
        <v>46</v>
      </c>
      <c r="D97" s="4" t="s">
        <v>306</v>
      </c>
      <c r="E97" s="4" t="s">
        <v>307</v>
      </c>
      <c r="F97" s="6">
        <v>3250315</v>
      </c>
      <c r="G97" s="14">
        <v>-29877013.831080724</v>
      </c>
      <c r="H97" s="14">
        <v>42789992.689011872</v>
      </c>
      <c r="I97" s="14">
        <v>1443734.0859436542</v>
      </c>
      <c r="J97" s="15">
        <v>0</v>
      </c>
      <c r="K97" s="14">
        <f t="shared" si="1"/>
        <v>44233726.774955526</v>
      </c>
    </row>
    <row r="98" spans="1:11" x14ac:dyDescent="0.3">
      <c r="A98" s="5" t="s">
        <v>308</v>
      </c>
      <c r="B98" s="4" t="s">
        <v>6</v>
      </c>
      <c r="C98" s="4" t="s">
        <v>31</v>
      </c>
      <c r="D98" s="4" t="s">
        <v>309</v>
      </c>
      <c r="E98" s="4" t="s">
        <v>310</v>
      </c>
      <c r="F98" s="6">
        <v>3084890</v>
      </c>
      <c r="G98" s="14">
        <v>-14866377.937738918</v>
      </c>
      <c r="H98" s="14">
        <v>10106322.754133198</v>
      </c>
      <c r="I98" s="14">
        <v>652936.3906509293</v>
      </c>
      <c r="J98" s="15">
        <v>7165214.0166058876</v>
      </c>
      <c r="K98" s="14">
        <f t="shared" si="1"/>
        <v>17924473.161390014</v>
      </c>
    </row>
    <row r="99" spans="1:11" x14ac:dyDescent="0.3">
      <c r="A99" s="5" t="s">
        <v>311</v>
      </c>
      <c r="B99" s="4" t="s">
        <v>158</v>
      </c>
      <c r="C99" s="4" t="s">
        <v>263</v>
      </c>
      <c r="D99" s="4" t="s">
        <v>312</v>
      </c>
      <c r="E99" s="4" t="s">
        <v>313</v>
      </c>
      <c r="F99" s="6">
        <v>1252588</v>
      </c>
      <c r="G99" s="14">
        <v>-5780568.4821556192</v>
      </c>
      <c r="H99" s="14">
        <v>5134092.707376983</v>
      </c>
      <c r="I99" s="14">
        <v>241142.78486496364</v>
      </c>
      <c r="J99" s="15">
        <v>1594427.5319266962</v>
      </c>
      <c r="K99" s="14">
        <f t="shared" si="1"/>
        <v>6969663.0241686432</v>
      </c>
    </row>
    <row r="100" spans="1:11" x14ac:dyDescent="0.3">
      <c r="A100" s="5" t="s">
        <v>314</v>
      </c>
      <c r="B100" s="4" t="s">
        <v>6</v>
      </c>
      <c r="C100" s="4" t="s">
        <v>66</v>
      </c>
      <c r="D100" s="4" t="s">
        <v>315</v>
      </c>
      <c r="E100" s="4" t="s">
        <v>316</v>
      </c>
      <c r="F100" s="6">
        <v>548009</v>
      </c>
      <c r="G100" s="14">
        <v>-1846257.8754591949</v>
      </c>
      <c r="H100" s="14">
        <v>3517134.762326899</v>
      </c>
      <c r="I100" s="14">
        <v>112327.67577915141</v>
      </c>
      <c r="J100" s="15">
        <v>0</v>
      </c>
      <c r="K100" s="14">
        <f t="shared" si="1"/>
        <v>3629462.4381060502</v>
      </c>
    </row>
    <row r="101" spans="1:11" x14ac:dyDescent="0.3">
      <c r="A101" s="5" t="s">
        <v>317</v>
      </c>
      <c r="B101" s="4" t="s">
        <v>16</v>
      </c>
      <c r="C101" s="4" t="s">
        <v>101</v>
      </c>
      <c r="D101" s="4" t="s">
        <v>318</v>
      </c>
      <c r="E101" s="4" t="s">
        <v>319</v>
      </c>
      <c r="F101" s="6">
        <v>4342212</v>
      </c>
      <c r="G101" s="14">
        <v>-37694792.557491258</v>
      </c>
      <c r="H101" s="14">
        <v>30288880.898658693</v>
      </c>
      <c r="I101" s="14">
        <v>2018830.5728127782</v>
      </c>
      <c r="J101" s="15">
        <v>13141106.011213869</v>
      </c>
      <c r="K101" s="14">
        <f t="shared" si="1"/>
        <v>45448817.482685342</v>
      </c>
    </row>
    <row r="102" spans="1:11" x14ac:dyDescent="0.3">
      <c r="A102" s="5" t="s">
        <v>320</v>
      </c>
      <c r="B102" s="4" t="s">
        <v>11</v>
      </c>
      <c r="C102" s="4" t="s">
        <v>12</v>
      </c>
      <c r="D102" s="4" t="s">
        <v>321</v>
      </c>
      <c r="E102" s="4" t="s">
        <v>322</v>
      </c>
      <c r="F102" s="6">
        <v>2259523</v>
      </c>
      <c r="G102" s="14">
        <v>-15810121.731925026</v>
      </c>
      <c r="H102" s="14">
        <v>16695786.784625635</v>
      </c>
      <c r="I102" s="14">
        <v>1228213.5942457528</v>
      </c>
      <c r="J102" s="15">
        <v>1181578.9806047152</v>
      </c>
      <c r="K102" s="14">
        <f t="shared" si="1"/>
        <v>19105579.359476104</v>
      </c>
    </row>
    <row r="103" spans="1:11" x14ac:dyDescent="0.3">
      <c r="A103" s="5" t="s">
        <v>323</v>
      </c>
      <c r="B103" s="4" t="s">
        <v>11</v>
      </c>
      <c r="C103" s="4" t="s">
        <v>39</v>
      </c>
      <c r="D103" s="4" t="s">
        <v>324</v>
      </c>
      <c r="E103" s="4" t="s">
        <v>325</v>
      </c>
      <c r="F103" s="6">
        <v>853338</v>
      </c>
      <c r="G103" s="14">
        <v>-6373695.1387987044</v>
      </c>
      <c r="H103" s="14">
        <v>6918188.6153118443</v>
      </c>
      <c r="I103" s="14">
        <v>315055.54383187066</v>
      </c>
      <c r="J103" s="15">
        <v>469132.82836586185</v>
      </c>
      <c r="K103" s="14">
        <f t="shared" si="1"/>
        <v>7702376.9875095766</v>
      </c>
    </row>
    <row r="105" spans="1:11" x14ac:dyDescent="0.3">
      <c r="E105" s="9"/>
      <c r="F105" s="10"/>
    </row>
  </sheetData>
  <mergeCells count="1">
    <mergeCell ref="A1:K1"/>
  </mergeCells>
  <printOptions horizontalCentered="1"/>
  <pageMargins left="0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Beniamino Alessandro Tribuzio</dc:creator>
  <cp:lastModifiedBy>Sonia Caffu</cp:lastModifiedBy>
  <cp:lastPrinted>2021-07-06T11:17:23Z</cp:lastPrinted>
  <dcterms:created xsi:type="dcterms:W3CDTF">2020-07-01T08:05:16Z</dcterms:created>
  <dcterms:modified xsi:type="dcterms:W3CDTF">2021-07-06T11:17:29Z</dcterms:modified>
</cp:coreProperties>
</file>